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annualharvest">'Sheet1'!$B$4</definedName>
    <definedName name="avalue">'Sheet1'!$E$1</definedName>
    <definedName name="bvalue">'Sheet1'!$E$2</definedName>
    <definedName name="carrying">'Sheet1'!$B$3</definedName>
    <definedName name="harvest">'Sheet1'!$B$4</definedName>
    <definedName name="little_r">'Sheet1'!$B$4</definedName>
    <definedName name="randomness">'Sheet1'!$E$3</definedName>
    <definedName name="RVALUE">'Sheet1'!$B$2</definedName>
    <definedName name="START">'Sheet1'!$B$1</definedName>
    <definedName name="year_harvest">'Sheet1'!$B$4</definedName>
  </definedNames>
  <calcPr fullCalcOnLoad="1"/>
</workbook>
</file>

<file path=xl/sharedStrings.xml><?xml version="1.0" encoding="utf-8"?>
<sst xmlns="http://schemas.openxmlformats.org/spreadsheetml/2006/main" count="15" uniqueCount="14">
  <si>
    <t>time</t>
  </si>
  <si>
    <t>K</t>
  </si>
  <si>
    <t>a</t>
  </si>
  <si>
    <t>R</t>
  </si>
  <si>
    <t>Logistic Growth</t>
  </si>
  <si>
    <t>Competition</t>
  </si>
  <si>
    <t>net recruit.</t>
  </si>
  <si>
    <t>b</t>
  </si>
  <si>
    <t>randomness</t>
  </si>
  <si>
    <r>
      <t>N</t>
    </r>
    <r>
      <rPr>
        <vertAlign val="subscript"/>
        <sz val="12"/>
        <color indexed="10"/>
        <rFont val="Times New Roman"/>
        <family val="1"/>
      </rPr>
      <t>t+1</t>
    </r>
    <r>
      <rPr>
        <sz val="12"/>
        <color indexed="10"/>
        <rFont val="Times New Roman"/>
        <family val="1"/>
      </rPr>
      <t>=N</t>
    </r>
    <r>
      <rPr>
        <vertAlign val="subscript"/>
        <sz val="12"/>
        <color indexed="10"/>
        <rFont val="Times New Roman"/>
        <family val="1"/>
      </rPr>
      <t>t</t>
    </r>
    <r>
      <rPr>
        <sz val="12"/>
        <color indexed="10"/>
        <rFont val="Times New Roman"/>
        <family val="1"/>
      </rPr>
      <t>R/1+</t>
    </r>
    <r>
      <rPr>
        <i/>
        <sz val="12"/>
        <color indexed="10"/>
        <rFont val="Times New Roman"/>
        <family val="1"/>
      </rPr>
      <t>a</t>
    </r>
    <r>
      <rPr>
        <sz val="12"/>
        <color indexed="10"/>
        <rFont val="Times New Roman"/>
        <family val="1"/>
      </rPr>
      <t>N</t>
    </r>
    <r>
      <rPr>
        <vertAlign val="subscript"/>
        <sz val="12"/>
        <color indexed="10"/>
        <rFont val="Times New Roman"/>
        <family val="1"/>
      </rPr>
      <t>t-1</t>
    </r>
  </si>
  <si>
    <r>
      <t>N</t>
    </r>
    <r>
      <rPr>
        <b/>
        <vertAlign val="subscript"/>
        <sz val="12"/>
        <rFont val="Times New Roman"/>
        <family val="1"/>
      </rPr>
      <t>0</t>
    </r>
  </si>
  <si>
    <t>smaller number = more random, press F9 to recalculate</t>
  </si>
  <si>
    <t>Competition w/time lag and randomness applied to R</t>
  </si>
  <si>
    <t>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</si>
</sst>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0.75"/>
      <name val="Arial"/>
      <family val="0"/>
    </font>
    <font>
      <b/>
      <sz val="10.75"/>
      <name val="Arial"/>
      <family val="0"/>
    </font>
    <font>
      <sz val="12"/>
      <color indexed="10"/>
      <name val="Times New Roman"/>
      <family val="1"/>
    </font>
    <font>
      <vertAlign val="subscript"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Sheet1!$A$7:$A$107</c:f>
              <c:numCache/>
            </c:numRef>
          </c:xVal>
          <c:yVal>
            <c:numRef>
              <c:f>Sheet1!$D$7:$D$107</c:f>
              <c:numCache/>
            </c:numRef>
          </c:yVal>
          <c:smooth val="1"/>
        </c:ser>
        <c:ser>
          <c:idx val="3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Sheet1!$A$7:$A$107</c:f>
              <c:numCache/>
            </c:numRef>
          </c:xVal>
          <c:yVal>
            <c:numRef>
              <c:f>Sheet1!$F$7:$F$107</c:f>
              <c:numCache>
                <c:ptCount val="101"/>
                <c:pt idx="0">
                  <c:v>100</c:v>
                </c:pt>
                <c:pt idx="1">
                  <c:v>160.49730278715197</c:v>
                </c:pt>
                <c:pt idx="2">
                  <c:v>196.28810262776426</c:v>
                </c:pt>
                <c:pt idx="3">
                  <c:v>214.98228785637593</c:v>
                </c:pt>
                <c:pt idx="4">
                  <c:v>224.91890071247565</c:v>
                </c:pt>
                <c:pt idx="5">
                  <c:v>322.15143221967304</c:v>
                </c:pt>
                <c:pt idx="6">
                  <c:v>570.3095395620182</c:v>
                </c:pt>
                <c:pt idx="7">
                  <c:v>842.2602554733404</c:v>
                </c:pt>
                <c:pt idx="8">
                  <c:v>1353.916703053824</c:v>
                </c:pt>
                <c:pt idx="9">
                  <c:v>1503.566059208583</c:v>
                </c:pt>
                <c:pt idx="10">
                  <c:v>2187.4132024321516</c:v>
                </c:pt>
                <c:pt idx="11">
                  <c:v>3358.9142111342344</c:v>
                </c:pt>
                <c:pt idx="12">
                  <c:v>4359.469542494911</c:v>
                </c:pt>
                <c:pt idx="13">
                  <c:v>4179.544317380302</c:v>
                </c:pt>
                <c:pt idx="14">
                  <c:v>3641.0064268908322</c:v>
                </c:pt>
                <c:pt idx="15">
                  <c:v>3296.848330126312</c:v>
                </c:pt>
                <c:pt idx="16">
                  <c:v>3466.1003994581115</c:v>
                </c:pt>
                <c:pt idx="17">
                  <c:v>4465.752947632234</c:v>
                </c:pt>
                <c:pt idx="18">
                  <c:v>4220.02348866847</c:v>
                </c:pt>
                <c:pt idx="19">
                  <c:v>3179.517628241081</c:v>
                </c:pt>
                <c:pt idx="20">
                  <c:v>4147.522343801556</c:v>
                </c:pt>
                <c:pt idx="21">
                  <c:v>4646.503602489014</c:v>
                </c:pt>
                <c:pt idx="22">
                  <c:v>3482.68979212833</c:v>
                </c:pt>
                <c:pt idx="23">
                  <c:v>4388.89243177867</c:v>
                </c:pt>
                <c:pt idx="24">
                  <c:v>4366.48643972932</c:v>
                </c:pt>
                <c:pt idx="25">
                  <c:v>5247.487386923117</c:v>
                </c:pt>
                <c:pt idx="26">
                  <c:v>4569.058840667339</c:v>
                </c:pt>
                <c:pt idx="27">
                  <c:v>5896.0883702923975</c:v>
                </c:pt>
                <c:pt idx="28">
                  <c:v>6381.856528384699</c:v>
                </c:pt>
                <c:pt idx="29">
                  <c:v>5270.17637113753</c:v>
                </c:pt>
                <c:pt idx="30">
                  <c:v>6582.415883902257</c:v>
                </c:pt>
                <c:pt idx="31">
                  <c:v>7131.319204484086</c:v>
                </c:pt>
                <c:pt idx="32">
                  <c:v>5851.383289354636</c:v>
                </c:pt>
                <c:pt idx="33">
                  <c:v>4519.908112334251</c:v>
                </c:pt>
                <c:pt idx="34">
                  <c:v>5812.800915599804</c:v>
                </c:pt>
                <c:pt idx="35">
                  <c:v>5609.740254867492</c:v>
                </c:pt>
                <c:pt idx="36">
                  <c:v>5297.764855747593</c:v>
                </c:pt>
                <c:pt idx="37">
                  <c:v>6040.866144549518</c:v>
                </c:pt>
                <c:pt idx="38">
                  <c:v>7260.207921894581</c:v>
                </c:pt>
                <c:pt idx="39">
                  <c:v>5470.693666364363</c:v>
                </c:pt>
                <c:pt idx="40">
                  <c:v>6913.9516362095055</c:v>
                </c:pt>
                <c:pt idx="41">
                  <c:v>4121.8981229131105</c:v>
                </c:pt>
                <c:pt idx="42">
                  <c:v>5707.217662951261</c:v>
                </c:pt>
                <c:pt idx="43">
                  <c:v>4729.698002479706</c:v>
                </c:pt>
                <c:pt idx="44">
                  <c:v>4880.027255593243</c:v>
                </c:pt>
                <c:pt idx="45">
                  <c:v>6011.888868765563</c:v>
                </c:pt>
                <c:pt idx="46">
                  <c:v>5721.173550529479</c:v>
                </c:pt>
                <c:pt idx="47">
                  <c:v>4603.088758333863</c:v>
                </c:pt>
                <c:pt idx="48">
                  <c:v>3963.4633831955175</c:v>
                </c:pt>
                <c:pt idx="49">
                  <c:v>5199.670967359477</c:v>
                </c:pt>
                <c:pt idx="50">
                  <c:v>3614.0859013546897</c:v>
                </c:pt>
                <c:pt idx="51">
                  <c:v>4711.7305769257755</c:v>
                </c:pt>
                <c:pt idx="52">
                  <c:v>4871.844453732037</c:v>
                </c:pt>
                <c:pt idx="53">
                  <c:v>4989.314233970777</c:v>
                </c:pt>
                <c:pt idx="54">
                  <c:v>5030.387531598938</c:v>
                </c:pt>
                <c:pt idx="55">
                  <c:v>6066.719156949627</c:v>
                </c:pt>
                <c:pt idx="56">
                  <c:v>7021.958615914595</c:v>
                </c:pt>
                <c:pt idx="57">
                  <c:v>5687.098698420986</c:v>
                </c:pt>
                <c:pt idx="58">
                  <c:v>6469.953699479544</c:v>
                </c:pt>
                <c:pt idx="59">
                  <c:v>7854.841043072726</c:v>
                </c:pt>
                <c:pt idx="60">
                  <c:v>6750.375022363401</c:v>
                </c:pt>
                <c:pt idx="61">
                  <c:v>6901.352300891341</c:v>
                </c:pt>
                <c:pt idx="62">
                  <c:v>5123.136666728127</c:v>
                </c:pt>
                <c:pt idx="63">
                  <c:v>6345.340571258805</c:v>
                </c:pt>
                <c:pt idx="64">
                  <c:v>6691.014273088057</c:v>
                </c:pt>
                <c:pt idx="65">
                  <c:v>7270.759371004328</c:v>
                </c:pt>
                <c:pt idx="66">
                  <c:v>7536.445908571639</c:v>
                </c:pt>
                <c:pt idx="67">
                  <c:v>7311.763258818783</c:v>
                </c:pt>
                <c:pt idx="68">
                  <c:v>6373.241514596199</c:v>
                </c:pt>
                <c:pt idx="69">
                  <c:v>4686.687325861525</c:v>
                </c:pt>
                <c:pt idx="70">
                  <c:v>4774.011935602986</c:v>
                </c:pt>
                <c:pt idx="71">
                  <c:v>4482.275057074788</c:v>
                </c:pt>
                <c:pt idx="72">
                  <c:v>6067.914799035165</c:v>
                </c:pt>
                <c:pt idx="73">
                  <c:v>7520.756223018577</c:v>
                </c:pt>
                <c:pt idx="74">
                  <c:v>4538.508820464496</c:v>
                </c:pt>
                <c:pt idx="75">
                  <c:v>5930.195846290244</c:v>
                </c:pt>
                <c:pt idx="76">
                  <c:v>5697.3488334646745</c:v>
                </c:pt>
                <c:pt idx="77">
                  <c:v>6420.278277530191</c:v>
                </c:pt>
                <c:pt idx="78">
                  <c:v>6229.61052714309</c:v>
                </c:pt>
                <c:pt idx="79">
                  <c:v>7225.642931189187</c:v>
                </c:pt>
                <c:pt idx="80">
                  <c:v>7936.512610867235</c:v>
                </c:pt>
                <c:pt idx="81">
                  <c:v>4807.255523081568</c:v>
                </c:pt>
                <c:pt idx="82">
                  <c:v>5615.105104452907</c:v>
                </c:pt>
                <c:pt idx="83">
                  <c:v>6988.553365350567</c:v>
                </c:pt>
                <c:pt idx="84">
                  <c:v>8169.044090655609</c:v>
                </c:pt>
                <c:pt idx="85">
                  <c:v>6456.377949546123</c:v>
                </c:pt>
                <c:pt idx="86">
                  <c:v>6763.389600378775</c:v>
                </c:pt>
                <c:pt idx="87">
                  <c:v>7448.533316399343</c:v>
                </c:pt>
                <c:pt idx="88">
                  <c:v>7753.720018455046</c:v>
                </c:pt>
                <c:pt idx="89">
                  <c:v>7417.375996372149</c:v>
                </c:pt>
                <c:pt idx="90">
                  <c:v>6664.6703427285165</c:v>
                </c:pt>
                <c:pt idx="91">
                  <c:v>7262.552164269016</c:v>
                </c:pt>
                <c:pt idx="92">
                  <c:v>8089.730984766647</c:v>
                </c:pt>
                <c:pt idx="93">
                  <c:v>4630.444395725532</c:v>
                </c:pt>
                <c:pt idx="94">
                  <c:v>3408.9610821751035</c:v>
                </c:pt>
                <c:pt idx="95">
                  <c:v>2651.12979506329</c:v>
                </c:pt>
                <c:pt idx="96">
                  <c:v>2752.1277773054135</c:v>
                </c:pt>
                <c:pt idx="97">
                  <c:v>2942.0216611646515</c:v>
                </c:pt>
                <c:pt idx="98">
                  <c:v>2496.438775182175</c:v>
                </c:pt>
                <c:pt idx="99">
                  <c:v>2798.1526659086685</c:v>
                </c:pt>
                <c:pt idx="100">
                  <c:v>4185.512249901732</c:v>
                </c:pt>
              </c:numCache>
            </c:numRef>
          </c:yVal>
          <c:smooth val="1"/>
        </c:ser>
        <c:axId val="49737524"/>
        <c:axId val="18843077"/>
      </c:scatterChart>
      <c:valAx>
        <c:axId val="497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43077"/>
        <c:crosses val="autoZero"/>
        <c:crossBetween val="midCat"/>
        <c:dispUnits/>
      </c:valAx>
      <c:valAx>
        <c:axId val="1884307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97375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Sheet1!$D$8:$D$107</c:f>
              <c:numCache/>
            </c:numRef>
          </c:xVal>
          <c:yVal>
            <c:numRef>
              <c:f>Sheet1!$E$8:$E$107</c:f>
              <c:numCache/>
            </c:numRef>
          </c:yVal>
          <c:smooth val="0"/>
        </c:ser>
        <c:axId val="59158986"/>
        <c:axId val="48418515"/>
      </c:scatterChart>
      <c:valAx>
        <c:axId val="5915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18515"/>
        <c:crosses val="autoZero"/>
        <c:crossBetween val="midCat"/>
        <c:dispUnits/>
      </c:valAx>
      <c:valAx>
        <c:axId val="4841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Net Recruitment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589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10</xdr:row>
      <xdr:rowOff>152400</xdr:rowOff>
    </xdr:from>
    <xdr:to>
      <xdr:col>6</xdr:col>
      <xdr:colOff>447675</xdr:colOff>
      <xdr:row>35</xdr:row>
      <xdr:rowOff>114300</xdr:rowOff>
    </xdr:to>
    <xdr:graphicFrame>
      <xdr:nvGraphicFramePr>
        <xdr:cNvPr id="1" name="Chart 2"/>
        <xdr:cNvGraphicFramePr/>
      </xdr:nvGraphicFramePr>
      <xdr:xfrm>
        <a:off x="1047750" y="1943100"/>
        <a:ext cx="5143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48</xdr:row>
      <xdr:rowOff>123825</xdr:rowOff>
    </xdr:from>
    <xdr:to>
      <xdr:col>5</xdr:col>
      <xdr:colOff>876300</xdr:colOff>
      <xdr:row>73</xdr:row>
      <xdr:rowOff>76200</xdr:rowOff>
    </xdr:to>
    <xdr:graphicFrame>
      <xdr:nvGraphicFramePr>
        <xdr:cNvPr id="2" name="Chart 11"/>
        <xdr:cNvGraphicFramePr/>
      </xdr:nvGraphicFramePr>
      <xdr:xfrm>
        <a:off x="190500" y="8067675"/>
        <a:ext cx="49720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9525</xdr:colOff>
      <xdr:row>5</xdr:row>
      <xdr:rowOff>0</xdr:rowOff>
    </xdr:from>
    <xdr:to>
      <xdr:col>2</xdr:col>
      <xdr:colOff>781050</xdr:colOff>
      <xdr:row>6</xdr:row>
      <xdr:rowOff>9525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90487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4</xdr:row>
      <xdr:rowOff>171450</xdr:rowOff>
    </xdr:from>
    <xdr:to>
      <xdr:col>3</xdr:col>
      <xdr:colOff>1085850</xdr:colOff>
      <xdr:row>6</xdr:row>
      <xdr:rowOff>85725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87630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workbookViewId="0" topLeftCell="A1">
      <selection activeCell="E4" sqref="E4"/>
    </sheetView>
  </sheetViews>
  <sheetFormatPr defaultColWidth="9.140625" defaultRowHeight="12.75"/>
  <cols>
    <col min="3" max="3" width="16.140625" style="0" customWidth="1"/>
    <col min="4" max="4" width="18.28125" style="0" customWidth="1"/>
    <col min="5" max="5" width="11.57421875" style="0" customWidth="1"/>
    <col min="6" max="6" width="21.8515625" style="0" customWidth="1"/>
  </cols>
  <sheetData>
    <row r="1" spans="1:7" ht="17.25">
      <c r="A1" s="6" t="s">
        <v>10</v>
      </c>
      <c r="B1" s="5">
        <v>100</v>
      </c>
      <c r="D1" s="8" t="s">
        <v>2</v>
      </c>
      <c r="E1" s="9">
        <f>(RVALUE-1)/carrying</f>
        <v>0.0001</v>
      </c>
      <c r="F1" s="10"/>
      <c r="G1" s="10"/>
    </row>
    <row r="2" spans="1:5" ht="12.75">
      <c r="A2" s="7" t="s">
        <v>3</v>
      </c>
      <c r="B2" s="5">
        <v>1.5</v>
      </c>
      <c r="D2" s="8" t="s">
        <v>7</v>
      </c>
      <c r="E2" s="5">
        <v>2</v>
      </c>
    </row>
    <row r="3" spans="1:5" ht="12.75">
      <c r="A3" s="7" t="s">
        <v>1</v>
      </c>
      <c r="B3" s="5">
        <v>5000</v>
      </c>
      <c r="D3" s="9" t="s">
        <v>8</v>
      </c>
      <c r="E3" s="5">
        <v>1</v>
      </c>
    </row>
    <row r="4" spans="1:5" ht="12.75">
      <c r="A4" s="7" t="s">
        <v>13</v>
      </c>
      <c r="B4" s="5">
        <f>LN(B2)</f>
        <v>0.4054651081081644</v>
      </c>
      <c r="E4" t="s">
        <v>11</v>
      </c>
    </row>
    <row r="5" spans="3:6" ht="15.75">
      <c r="C5" s="1" t="s">
        <v>4</v>
      </c>
      <c r="D5" t="s">
        <v>5</v>
      </c>
      <c r="F5" t="s">
        <v>12</v>
      </c>
    </row>
    <row r="6" spans="1:9" ht="18.75">
      <c r="A6" t="s">
        <v>0</v>
      </c>
      <c r="C6" s="1"/>
      <c r="D6" s="4"/>
      <c r="E6" s="1" t="s">
        <v>6</v>
      </c>
      <c r="F6" s="3" t="s">
        <v>9</v>
      </c>
      <c r="G6" s="1" t="s">
        <v>6</v>
      </c>
      <c r="H6" s="1"/>
      <c r="I6" s="1"/>
    </row>
    <row r="7" spans="1:7" ht="12.75">
      <c r="A7">
        <v>0</v>
      </c>
      <c r="C7" s="2">
        <f>START</f>
        <v>100</v>
      </c>
      <c r="D7" s="2">
        <f>START</f>
        <v>100</v>
      </c>
      <c r="E7" s="2"/>
      <c r="F7" s="2">
        <f>START</f>
        <v>100</v>
      </c>
      <c r="G7" s="2"/>
    </row>
    <row r="8" spans="1:10" ht="12.75">
      <c r="A8">
        <f>A7+1</f>
        <v>1</v>
      </c>
      <c r="C8" s="2">
        <f>(C7*(EXP($B$4)))</f>
        <v>150</v>
      </c>
      <c r="D8" s="2">
        <f aca="true" t="shared" si="0" ref="D8:D39">((RVALUE*D7)/(1+(avalue*D7)))</f>
        <v>148.5148514851485</v>
      </c>
      <c r="E8" s="2">
        <f aca="true" t="shared" si="1" ref="E8:G39">D8-D7</f>
        <v>48.51485148514851</v>
      </c>
      <c r="F8" s="2">
        <f>((RVALUE+Sheet2!A6)*F7)/(1+(avalue*F7))</f>
        <v>186.43451522794</v>
      </c>
      <c r="G8" s="2">
        <f t="shared" si="1"/>
        <v>86.43451522794001</v>
      </c>
      <c r="H8" s="2"/>
      <c r="I8" s="2"/>
      <c r="J8" s="11"/>
    </row>
    <row r="9" spans="1:9" ht="12.75">
      <c r="A9">
        <f aca="true" t="shared" si="2" ref="A9:A72">A8+1</f>
        <v>2</v>
      </c>
      <c r="C9" s="2">
        <f aca="true" t="shared" si="3" ref="C9:C72">(C8*(EXP($B$4)))</f>
        <v>225</v>
      </c>
      <c r="D9" s="2">
        <f t="shared" si="0"/>
        <v>219.51219512195124</v>
      </c>
      <c r="E9" s="2">
        <f t="shared" si="1"/>
        <v>70.99734363680273</v>
      </c>
      <c r="F9" s="2">
        <f>((RVALUE+Sheet2!A7)*F8)/(1+(avalue*F8))</f>
        <v>291.73642250976724</v>
      </c>
      <c r="G9" s="2">
        <f t="shared" si="1"/>
        <v>105.30190728182723</v>
      </c>
      <c r="H9" s="2"/>
      <c r="I9" s="2"/>
    </row>
    <row r="10" spans="1:9" ht="12.75">
      <c r="A10">
        <f t="shared" si="2"/>
        <v>3</v>
      </c>
      <c r="C10" s="2">
        <f t="shared" si="3"/>
        <v>337.5</v>
      </c>
      <c r="D10" s="2">
        <f t="shared" si="0"/>
        <v>322.1957040572793</v>
      </c>
      <c r="E10" s="2">
        <f t="shared" si="1"/>
        <v>102.68350893532804</v>
      </c>
      <c r="F10" s="2">
        <f>((RVALUE+Sheet2!A8)*F9)/(1+(avalue*F9))</f>
        <v>495.52328842985924</v>
      </c>
      <c r="G10" s="2">
        <f t="shared" si="1"/>
        <v>203.786865920092</v>
      </c>
      <c r="H10" s="2"/>
      <c r="I10" s="2"/>
    </row>
    <row r="11" spans="1:9" ht="12.75">
      <c r="A11">
        <f t="shared" si="2"/>
        <v>4</v>
      </c>
      <c r="C11" s="2">
        <f t="shared" si="3"/>
        <v>506.25</v>
      </c>
      <c r="D11" s="2">
        <f t="shared" si="0"/>
        <v>468.2080924855492</v>
      </c>
      <c r="E11" s="2">
        <f t="shared" si="1"/>
        <v>146.0123884282699</v>
      </c>
      <c r="F11" s="2">
        <f>((RVALUE+Sheet2!A9)*F10)/(1+(avalue*F10))</f>
        <v>594.8924050916535</v>
      </c>
      <c r="G11" s="2">
        <f t="shared" si="1"/>
        <v>99.36911666179424</v>
      </c>
      <c r="H11" s="2"/>
      <c r="I11" s="2"/>
    </row>
    <row r="12" spans="1:9" ht="12.75">
      <c r="A12">
        <f t="shared" si="2"/>
        <v>5</v>
      </c>
      <c r="C12" s="2">
        <f t="shared" si="3"/>
        <v>759.375</v>
      </c>
      <c r="D12" s="2">
        <f t="shared" si="0"/>
        <v>670.9000552181117</v>
      </c>
      <c r="E12" s="2">
        <f t="shared" si="1"/>
        <v>202.6919627325625</v>
      </c>
      <c r="F12" s="2">
        <f>((RVALUE+Sheet2!A10)*F11)/(1+(avalue*F11))</f>
        <v>653.2149292677805</v>
      </c>
      <c r="G12" s="2">
        <f t="shared" si="1"/>
        <v>58.32252417612699</v>
      </c>
      <c r="H12" s="2"/>
      <c r="I12" s="2"/>
    </row>
    <row r="13" spans="1:9" ht="12.75">
      <c r="A13">
        <f t="shared" si="2"/>
        <v>6</v>
      </c>
      <c r="C13" s="2">
        <f t="shared" si="3"/>
        <v>1139.0625</v>
      </c>
      <c r="D13" s="2">
        <f t="shared" si="0"/>
        <v>943.0789133247091</v>
      </c>
      <c r="E13" s="2">
        <f t="shared" si="1"/>
        <v>272.17885810659743</v>
      </c>
      <c r="F13" s="2">
        <f>((RVALUE+Sheet2!A11)*F12)/(1+(avalue*F12))</f>
        <v>753.9797397619692</v>
      </c>
      <c r="G13" s="2">
        <f t="shared" si="1"/>
        <v>100.76481049418874</v>
      </c>
      <c r="H13" s="2"/>
      <c r="I13" s="2"/>
    </row>
    <row r="14" spans="1:9" ht="12.75">
      <c r="A14">
        <f t="shared" si="2"/>
        <v>7</v>
      </c>
      <c r="C14" s="2">
        <f t="shared" si="3"/>
        <v>1708.59375</v>
      </c>
      <c r="D14" s="2">
        <f t="shared" si="0"/>
        <v>1292.705993616267</v>
      </c>
      <c r="E14" s="2">
        <f t="shared" si="1"/>
        <v>349.62708029155795</v>
      </c>
      <c r="F14" s="2">
        <f>((RVALUE+Sheet2!A12)*F13)/(1+(avalue*F13))</f>
        <v>755.4411170461885</v>
      </c>
      <c r="G14" s="2">
        <f t="shared" si="1"/>
        <v>1.4613772842193384</v>
      </c>
      <c r="H14" s="2"/>
      <c r="I14" s="2"/>
    </row>
    <row r="15" spans="1:9" ht="12.75">
      <c r="A15">
        <f t="shared" si="2"/>
        <v>8</v>
      </c>
      <c r="C15" s="2">
        <f t="shared" si="3"/>
        <v>2562.890625</v>
      </c>
      <c r="D15" s="2">
        <f t="shared" si="0"/>
        <v>1717.089767076682</v>
      </c>
      <c r="E15" s="2">
        <f t="shared" si="1"/>
        <v>424.3837734604149</v>
      </c>
      <c r="F15" s="2">
        <f>((RVALUE+Sheet2!A13)*F14)/(1+(avalue*F14))</f>
        <v>935.3333192642002</v>
      </c>
      <c r="G15" s="2">
        <f t="shared" si="1"/>
        <v>179.89220221801168</v>
      </c>
      <c r="H15" s="2"/>
      <c r="I15" s="2"/>
    </row>
    <row r="16" spans="1:9" ht="12.75">
      <c r="A16">
        <f t="shared" si="2"/>
        <v>9</v>
      </c>
      <c r="C16" s="2">
        <f t="shared" si="3"/>
        <v>3844.3359375</v>
      </c>
      <c r="D16" s="2">
        <f t="shared" si="0"/>
        <v>2198.186325969936</v>
      </c>
      <c r="E16" s="2">
        <f t="shared" si="1"/>
        <v>481.09655889325427</v>
      </c>
      <c r="F16" s="2">
        <f>((RVALUE+Sheet2!A14)*F15)/(1+(avalue*F15))</f>
        <v>894.2095770938367</v>
      </c>
      <c r="G16" s="2">
        <f t="shared" si="1"/>
        <v>-41.12374217036347</v>
      </c>
      <c r="H16" s="2"/>
      <c r="I16" s="2"/>
    </row>
    <row r="17" spans="1:9" ht="12.75">
      <c r="A17">
        <f t="shared" si="2"/>
        <v>10</v>
      </c>
      <c r="C17" s="2">
        <f t="shared" si="3"/>
        <v>5766.50390625</v>
      </c>
      <c r="D17" s="2">
        <f t="shared" si="0"/>
        <v>2703.0899519340815</v>
      </c>
      <c r="E17" s="2">
        <f t="shared" si="1"/>
        <v>504.90362596414525</v>
      </c>
      <c r="F17" s="2">
        <f>((RVALUE+Sheet2!A15)*F16)/(1+(avalue*F16))</f>
        <v>1267.4344497315874</v>
      </c>
      <c r="G17" s="2">
        <f t="shared" si="1"/>
        <v>373.22487263775065</v>
      </c>
      <c r="H17" s="2"/>
      <c r="I17" s="2"/>
    </row>
    <row r="18" spans="1:9" ht="12.75">
      <c r="A18">
        <f t="shared" si="2"/>
        <v>11</v>
      </c>
      <c r="C18" s="2">
        <f t="shared" si="3"/>
        <v>8649.755859375</v>
      </c>
      <c r="D18" s="2">
        <f t="shared" si="0"/>
        <v>3191.849339997622</v>
      </c>
      <c r="E18" s="2">
        <f t="shared" si="1"/>
        <v>488.7593880635404</v>
      </c>
      <c r="F18" s="2">
        <f>((RVALUE+Sheet2!A16)*F17)/(1+(avalue*F17))</f>
        <v>1134.9360717561642</v>
      </c>
      <c r="G18" s="2">
        <f t="shared" si="1"/>
        <v>-132.49837797542318</v>
      </c>
      <c r="H18" s="2"/>
      <c r="I18" s="2"/>
    </row>
    <row r="19" spans="1:9" ht="12.75">
      <c r="A19">
        <f t="shared" si="2"/>
        <v>12</v>
      </c>
      <c r="C19" s="2">
        <f t="shared" si="3"/>
        <v>12974.6337890625</v>
      </c>
      <c r="D19" s="2">
        <f t="shared" si="0"/>
        <v>3629.3425482657126</v>
      </c>
      <c r="E19" s="2">
        <f t="shared" si="1"/>
        <v>437.4932082680907</v>
      </c>
      <c r="F19" s="2">
        <f>((RVALUE+Sheet2!A17)*F18)/(1+(avalue*F18))</f>
        <v>1153.6380972490722</v>
      </c>
      <c r="G19" s="2">
        <f t="shared" si="1"/>
        <v>18.70202549290798</v>
      </c>
      <c r="H19" s="2"/>
      <c r="I19" s="2"/>
    </row>
    <row r="20" spans="1:9" ht="12.75">
      <c r="A20">
        <f t="shared" si="2"/>
        <v>13</v>
      </c>
      <c r="C20" s="2">
        <f t="shared" si="3"/>
        <v>19461.95068359375</v>
      </c>
      <c r="D20" s="2">
        <f t="shared" si="0"/>
        <v>3994.33340465223</v>
      </c>
      <c r="E20" s="2">
        <f t="shared" si="1"/>
        <v>364.9908563865174</v>
      </c>
      <c r="F20" s="2">
        <f>((RVALUE+Sheet2!A18)*F19)/(1+(avalue*F19))</f>
        <v>1854.6252700741331</v>
      </c>
      <c r="G20" s="2">
        <f t="shared" si="1"/>
        <v>700.987172825061</v>
      </c>
      <c r="H20" s="2"/>
      <c r="I20" s="2"/>
    </row>
    <row r="21" spans="1:9" ht="12.75">
      <c r="A21">
        <f t="shared" si="2"/>
        <v>14</v>
      </c>
      <c r="C21" s="2">
        <f t="shared" si="3"/>
        <v>29192.926025390625</v>
      </c>
      <c r="D21" s="2">
        <f t="shared" si="0"/>
        <v>4281.375849589627</v>
      </c>
      <c r="E21" s="2">
        <f t="shared" si="1"/>
        <v>287.04244493739725</v>
      </c>
      <c r="F21" s="2">
        <f>((RVALUE+Sheet2!A19)*F20)/(1+(avalue*F20))</f>
        <v>2830.3162697738667</v>
      </c>
      <c r="G21" s="2">
        <f t="shared" si="1"/>
        <v>975.6909996997335</v>
      </c>
      <c r="H21" s="2"/>
      <c r="I21" s="2"/>
    </row>
    <row r="22" spans="1:9" ht="12.75">
      <c r="A22">
        <f t="shared" si="2"/>
        <v>15</v>
      </c>
      <c r="C22" s="2">
        <f t="shared" si="3"/>
        <v>43789.38903808594</v>
      </c>
      <c r="D22" s="2">
        <f t="shared" si="0"/>
        <v>4496.810280760854</v>
      </c>
      <c r="E22" s="2">
        <f t="shared" si="1"/>
        <v>215.4344311712266</v>
      </c>
      <c r="F22" s="2">
        <f>((RVALUE+Sheet2!A20)*F21)/(1+(avalue*F21))</f>
        <v>3034.3327436678715</v>
      </c>
      <c r="G22" s="2">
        <f t="shared" si="1"/>
        <v>204.01647389400478</v>
      </c>
      <c r="H22" s="2"/>
      <c r="I22" s="2"/>
    </row>
    <row r="23" spans="1:9" ht="12.75">
      <c r="A23">
        <f t="shared" si="2"/>
        <v>16</v>
      </c>
      <c r="C23" s="2">
        <f t="shared" si="3"/>
        <v>65684.0835571289</v>
      </c>
      <c r="D23" s="2">
        <f t="shared" si="0"/>
        <v>4652.896251317475</v>
      </c>
      <c r="E23" s="2">
        <f t="shared" si="1"/>
        <v>156.08597055662085</v>
      </c>
      <c r="F23" s="2">
        <f>((RVALUE+Sheet2!A21)*F22)/(1+(avalue*F22))</f>
        <v>4047.8296467006344</v>
      </c>
      <c r="G23" s="2">
        <f t="shared" si="1"/>
        <v>1013.4969030327629</v>
      </c>
      <c r="H23" s="2"/>
      <c r="I23" s="2"/>
    </row>
    <row r="24" spans="1:9" ht="12.75">
      <c r="A24">
        <f t="shared" si="2"/>
        <v>17</v>
      </c>
      <c r="C24" s="2">
        <f t="shared" si="3"/>
        <v>98526.12533569336</v>
      </c>
      <c r="D24" s="2">
        <f t="shared" si="0"/>
        <v>4763.115944637009</v>
      </c>
      <c r="E24" s="2">
        <f t="shared" si="1"/>
        <v>110.2196933195346</v>
      </c>
      <c r="F24" s="2">
        <f>((RVALUE+Sheet2!A22)*F23)/(1+(avalue*F23))</f>
        <v>4881.440089965037</v>
      </c>
      <c r="G24" s="2">
        <f t="shared" si="1"/>
        <v>833.6104432644029</v>
      </c>
      <c r="H24" s="2"/>
      <c r="I24" s="2"/>
    </row>
    <row r="25" spans="1:9" ht="12.75">
      <c r="A25">
        <f t="shared" si="2"/>
        <v>18</v>
      </c>
      <c r="C25" s="2">
        <f t="shared" si="3"/>
        <v>147789.18800354004</v>
      </c>
      <c r="D25" s="2">
        <f t="shared" si="0"/>
        <v>4839.543321171948</v>
      </c>
      <c r="E25" s="2">
        <f t="shared" si="1"/>
        <v>76.42737653493896</v>
      </c>
      <c r="F25" s="2">
        <f>((RVALUE+Sheet2!A23)*F24)/(1+(avalue*F24))</f>
        <v>5029.7203172215995</v>
      </c>
      <c r="G25" s="2">
        <f t="shared" si="1"/>
        <v>148.28022725656228</v>
      </c>
      <c r="H25" s="2"/>
      <c r="I25" s="2"/>
    </row>
    <row r="26" spans="1:9" ht="12.75">
      <c r="A26">
        <f t="shared" si="2"/>
        <v>19</v>
      </c>
      <c r="C26" s="2">
        <f t="shared" si="3"/>
        <v>221683.78200531006</v>
      </c>
      <c r="D26" s="2">
        <f t="shared" si="0"/>
        <v>4891.872225879671</v>
      </c>
      <c r="E26" s="2">
        <f t="shared" si="1"/>
        <v>52.32890470772236</v>
      </c>
      <c r="F26" s="2">
        <f>((RVALUE+Sheet2!A24)*F25)/(1+(avalue*F25))</f>
        <v>6319.345201149729</v>
      </c>
      <c r="G26" s="2">
        <f t="shared" si="1"/>
        <v>1289.6248839281297</v>
      </c>
      <c r="H26" s="2"/>
      <c r="I26" s="2"/>
    </row>
    <row r="27" spans="1:9" ht="12.75">
      <c r="A27">
        <f t="shared" si="2"/>
        <v>20</v>
      </c>
      <c r="C27" s="2">
        <f t="shared" si="3"/>
        <v>332525.6730079651</v>
      </c>
      <c r="D27" s="2">
        <f t="shared" si="0"/>
        <v>4927.391416955337</v>
      </c>
      <c r="E27" s="2">
        <f t="shared" si="1"/>
        <v>35.51919107566664</v>
      </c>
      <c r="F27" s="2">
        <f>((RVALUE+Sheet2!A25)*F26)/(1+(avalue*F26))</f>
        <v>3983.7602758511616</v>
      </c>
      <c r="G27" s="2">
        <f t="shared" si="1"/>
        <v>-2335.5849252985677</v>
      </c>
      <c r="H27" s="2"/>
      <c r="I27" s="2"/>
    </row>
    <row r="28" spans="1:9" ht="12.75">
      <c r="A28">
        <f t="shared" si="2"/>
        <v>21</v>
      </c>
      <c r="C28" s="2">
        <f t="shared" si="3"/>
        <v>498788.50951194763</v>
      </c>
      <c r="D28" s="2">
        <f t="shared" si="0"/>
        <v>4951.358826859601</v>
      </c>
      <c r="E28" s="2">
        <f t="shared" si="1"/>
        <v>23.96740990426406</v>
      </c>
      <c r="F28" s="2">
        <f>((RVALUE+Sheet2!A26)*F27)/(1+(avalue*F27))</f>
        <v>3897.189320516004</v>
      </c>
      <c r="G28" s="2">
        <f t="shared" si="1"/>
        <v>-86.57095533515758</v>
      </c>
      <c r="H28" s="2"/>
      <c r="I28" s="2"/>
    </row>
    <row r="29" spans="1:9" ht="12.75">
      <c r="A29">
        <f t="shared" si="2"/>
        <v>22</v>
      </c>
      <c r="C29" s="2">
        <f t="shared" si="3"/>
        <v>748182.7642679214</v>
      </c>
      <c r="D29" s="2">
        <f t="shared" si="0"/>
        <v>4967.4670551996805</v>
      </c>
      <c r="E29" s="2">
        <f t="shared" si="1"/>
        <v>16.108228340079222</v>
      </c>
      <c r="F29" s="2">
        <f>((RVALUE+Sheet2!A27)*F28)/(1+(avalue*F28))</f>
        <v>5099.465543309611</v>
      </c>
      <c r="G29" s="2">
        <f t="shared" si="1"/>
        <v>1202.2762227936073</v>
      </c>
      <c r="H29" s="2"/>
      <c r="I29" s="2"/>
    </row>
    <row r="30" spans="1:9" ht="12.75">
      <c r="A30">
        <f t="shared" si="2"/>
        <v>23</v>
      </c>
      <c r="C30" s="2">
        <f t="shared" si="3"/>
        <v>1122274.1464018822</v>
      </c>
      <c r="D30" s="2">
        <f t="shared" si="0"/>
        <v>4978.264228222224</v>
      </c>
      <c r="E30" s="2">
        <f t="shared" si="1"/>
        <v>10.797173022543575</v>
      </c>
      <c r="F30" s="2">
        <f>((RVALUE+Sheet2!A28)*F29)/(1+(avalue*F29))</f>
        <v>5835.754553511656</v>
      </c>
      <c r="G30" s="2">
        <f t="shared" si="1"/>
        <v>736.2890102020447</v>
      </c>
      <c r="H30" s="2"/>
      <c r="I30" s="2"/>
    </row>
    <row r="31" spans="1:9" ht="12.75">
      <c r="A31">
        <f t="shared" si="2"/>
        <v>24</v>
      </c>
      <c r="C31" s="2">
        <f t="shared" si="3"/>
        <v>1683411.2196028233</v>
      </c>
      <c r="D31" s="2">
        <f t="shared" si="0"/>
        <v>4985.4884575097685</v>
      </c>
      <c r="E31" s="2">
        <f t="shared" si="1"/>
        <v>7.224229287544404</v>
      </c>
      <c r="F31" s="2">
        <f>((RVALUE+Sheet2!A29)*F30)/(1+(avalue*F30))</f>
        <v>6072.457193008846</v>
      </c>
      <c r="G31" s="2">
        <f t="shared" si="1"/>
        <v>236.70263949718992</v>
      </c>
      <c r="H31" s="2"/>
      <c r="I31" s="2"/>
    </row>
    <row r="32" spans="1:9" ht="12.75">
      <c r="A32">
        <f t="shared" si="2"/>
        <v>25</v>
      </c>
      <c r="C32" s="2">
        <f t="shared" si="3"/>
        <v>2525116.829404235</v>
      </c>
      <c r="D32" s="2">
        <f t="shared" si="0"/>
        <v>4990.316269949173</v>
      </c>
      <c r="E32" s="2">
        <f t="shared" si="1"/>
        <v>4.8278124394046245</v>
      </c>
      <c r="F32" s="2">
        <f>((RVALUE+Sheet2!A30)*F31)/(1+(avalue*F31))</f>
        <v>4878.941393513879</v>
      </c>
      <c r="G32" s="2">
        <f t="shared" si="1"/>
        <v>-1193.5157994949668</v>
      </c>
      <c r="H32" s="2"/>
      <c r="I32" s="2"/>
    </row>
    <row r="33" spans="1:9" ht="12.75">
      <c r="A33">
        <f t="shared" si="2"/>
        <v>26</v>
      </c>
      <c r="C33" s="2">
        <f t="shared" si="3"/>
        <v>3787675.2441063523</v>
      </c>
      <c r="D33" s="2">
        <f t="shared" si="0"/>
        <v>4993.540009512514</v>
      </c>
      <c r="E33" s="2">
        <f t="shared" si="1"/>
        <v>3.2237395633410415</v>
      </c>
      <c r="F33" s="2">
        <f>((RVALUE+Sheet2!A31)*F32)/(1+(avalue*F32))</f>
        <v>5496.173438341741</v>
      </c>
      <c r="G33" s="2">
        <f t="shared" si="1"/>
        <v>617.2320448278615</v>
      </c>
      <c r="H33" s="2"/>
      <c r="I33" s="2"/>
    </row>
    <row r="34" spans="1:9" ht="12.75">
      <c r="A34">
        <f t="shared" si="2"/>
        <v>27</v>
      </c>
      <c r="C34" s="2">
        <f t="shared" si="3"/>
        <v>5681512.8661595285</v>
      </c>
      <c r="D34" s="2">
        <f t="shared" si="0"/>
        <v>4995.691484143579</v>
      </c>
      <c r="E34" s="2">
        <f t="shared" si="1"/>
        <v>2.151474631064957</v>
      </c>
      <c r="F34" s="2">
        <f>((RVALUE+Sheet2!A32)*F33)/(1+(avalue*F33))</f>
        <v>6523.3760291879</v>
      </c>
      <c r="G34" s="2">
        <f t="shared" si="1"/>
        <v>1027.2025908461592</v>
      </c>
      <c r="H34" s="2"/>
      <c r="I34" s="2"/>
    </row>
    <row r="35" spans="1:9" ht="12.75">
      <c r="A35">
        <f t="shared" si="2"/>
        <v>28</v>
      </c>
      <c r="C35" s="2">
        <f t="shared" si="3"/>
        <v>8522269.299239293</v>
      </c>
      <c r="D35" s="2">
        <f t="shared" si="0"/>
        <v>4997.126830822723</v>
      </c>
      <c r="E35" s="2">
        <f t="shared" si="1"/>
        <v>1.4353466791435494</v>
      </c>
      <c r="F35" s="2">
        <f>((RVALUE+Sheet2!A33)*F34)/(1+(avalue*F34))</f>
        <v>6843.812761032176</v>
      </c>
      <c r="G35" s="2">
        <f t="shared" si="1"/>
        <v>320.43673184427644</v>
      </c>
      <c r="H35" s="2"/>
      <c r="I35" s="2"/>
    </row>
    <row r="36" spans="1:9" ht="12.75">
      <c r="A36">
        <f t="shared" si="2"/>
        <v>29</v>
      </c>
      <c r="C36" s="2">
        <f t="shared" si="3"/>
        <v>12783403.94885894</v>
      </c>
      <c r="D36" s="2">
        <f t="shared" si="0"/>
        <v>4998.084186918142</v>
      </c>
      <c r="E36" s="2">
        <f t="shared" si="1"/>
        <v>0.9573560954195273</v>
      </c>
      <c r="F36" s="2">
        <f>((RVALUE+Sheet2!A34)*F35)/(1+(avalue*F35))</f>
        <v>6863.034847152008</v>
      </c>
      <c r="G36" s="2">
        <f t="shared" si="1"/>
        <v>19.222086119832056</v>
      </c>
      <c r="H36" s="2"/>
      <c r="I36" s="2"/>
    </row>
    <row r="37" spans="1:9" ht="12.75">
      <c r="A37">
        <f t="shared" si="2"/>
        <v>30</v>
      </c>
      <c r="C37" s="2">
        <f t="shared" si="3"/>
        <v>19175105.92328841</v>
      </c>
      <c r="D37" s="2">
        <f t="shared" si="0"/>
        <v>4998.722628131712</v>
      </c>
      <c r="E37" s="2">
        <f t="shared" si="1"/>
        <v>0.638441213569422</v>
      </c>
      <c r="F37" s="2">
        <f>((RVALUE+Sheet2!A35)*F36)/(1+(avalue*F36))</f>
        <v>6091.920510898253</v>
      </c>
      <c r="G37" s="2">
        <f t="shared" si="1"/>
        <v>-771.114336253755</v>
      </c>
      <c r="H37" s="2"/>
      <c r="I37" s="2"/>
    </row>
    <row r="38" spans="1:9" ht="12.75">
      <c r="A38">
        <f t="shared" si="2"/>
        <v>31</v>
      </c>
      <c r="C38" s="2">
        <f t="shared" si="3"/>
        <v>28762658.884932615</v>
      </c>
      <c r="D38" s="2">
        <f t="shared" si="0"/>
        <v>4999.148346229236</v>
      </c>
      <c r="E38" s="2">
        <f t="shared" si="1"/>
        <v>0.42571809752462286</v>
      </c>
      <c r="F38" s="2">
        <f>((RVALUE+Sheet2!A36)*F37)/(1+(avalue*F37))</f>
        <v>5235.151510763134</v>
      </c>
      <c r="G38" s="2">
        <f t="shared" si="1"/>
        <v>-856.7690001351193</v>
      </c>
      <c r="H38" s="2"/>
      <c r="I38" s="2"/>
    </row>
    <row r="39" spans="1:9" ht="12.75">
      <c r="A39">
        <f t="shared" si="2"/>
        <v>32</v>
      </c>
      <c r="C39" s="2">
        <f t="shared" si="3"/>
        <v>43143988.327398926</v>
      </c>
      <c r="D39" s="2">
        <f t="shared" si="0"/>
        <v>4999.432198581476</v>
      </c>
      <c r="E39" s="2">
        <f t="shared" si="1"/>
        <v>0.2838523522395917</v>
      </c>
      <c r="F39" s="2">
        <f>((RVALUE+Sheet2!A37)*F38)/(1+(avalue*F38))</f>
        <v>4110.941545449601</v>
      </c>
      <c r="G39" s="2">
        <f t="shared" si="1"/>
        <v>-1124.2099653135328</v>
      </c>
      <c r="H39" s="2"/>
      <c r="I39" s="2"/>
    </row>
    <row r="40" spans="1:9" ht="12.75">
      <c r="A40">
        <f t="shared" si="2"/>
        <v>33</v>
      </c>
      <c r="C40" s="2">
        <f t="shared" si="3"/>
        <v>64715982.49109839</v>
      </c>
      <c r="D40" s="2">
        <f aca="true" t="shared" si="4" ref="D40:D71">((RVALUE*D39)/(1+(avalue*D39)))</f>
        <v>4999.621451391621</v>
      </c>
      <c r="E40" s="2">
        <f aca="true" t="shared" si="5" ref="E40:E71">D40-D39</f>
        <v>0.18925281014526263</v>
      </c>
      <c r="F40" s="2">
        <f>((RVALUE+Sheet2!A38)*F39)/(1+(avalue*F39))</f>
        <v>3009.759012454142</v>
      </c>
      <c r="G40" s="2">
        <f aca="true" t="shared" si="6" ref="G40:G103">F40-F39</f>
        <v>-1101.182532995459</v>
      </c>
      <c r="H40" s="2"/>
      <c r="I40" s="2"/>
    </row>
    <row r="41" spans="1:9" ht="12.75">
      <c r="A41">
        <f t="shared" si="2"/>
        <v>34</v>
      </c>
      <c r="C41" s="2">
        <f t="shared" si="3"/>
        <v>97073973.73664758</v>
      </c>
      <c r="D41" s="2">
        <f t="shared" si="4"/>
        <v>4999.747627892074</v>
      </c>
      <c r="E41" s="2">
        <f t="shared" si="5"/>
        <v>0.126176500452857</v>
      </c>
      <c r="F41" s="2">
        <f>((RVALUE+Sheet2!A39)*F40)/(1+(avalue*F40))</f>
        <v>4393.332315140511</v>
      </c>
      <c r="G41" s="2">
        <f t="shared" si="6"/>
        <v>1383.573302686369</v>
      </c>
      <c r="H41" s="2"/>
      <c r="I41" s="2"/>
    </row>
    <row r="42" spans="1:9" ht="12.75">
      <c r="A42">
        <f t="shared" si="2"/>
        <v>35</v>
      </c>
      <c r="C42" s="2">
        <f t="shared" si="3"/>
        <v>145610960.60497135</v>
      </c>
      <c r="D42" s="2">
        <f t="shared" si="4"/>
        <v>4999.83174909726</v>
      </c>
      <c r="E42" s="2">
        <f t="shared" si="5"/>
        <v>0.08412120518642041</v>
      </c>
      <c r="F42" s="2">
        <f>((RVALUE+Sheet2!A40)*F41)/(1+(avalue*F41))</f>
        <v>5559.11289652865</v>
      </c>
      <c r="G42" s="2">
        <f t="shared" si="6"/>
        <v>1165.7805813881387</v>
      </c>
      <c r="H42" s="2"/>
      <c r="I42" s="2"/>
    </row>
    <row r="43" spans="1:9" ht="12.75">
      <c r="A43">
        <f t="shared" si="2"/>
        <v>36</v>
      </c>
      <c r="C43" s="2">
        <f t="shared" si="3"/>
        <v>218416440.90745702</v>
      </c>
      <c r="D43" s="2">
        <f t="shared" si="4"/>
        <v>4999.887831473343</v>
      </c>
      <c r="E43" s="2">
        <f t="shared" si="5"/>
        <v>0.05608237608248601</v>
      </c>
      <c r="F43" s="2">
        <f>((RVALUE+Sheet2!A41)*F42)/(1+(avalue*F42))</f>
        <v>4234.562774941435</v>
      </c>
      <c r="G43" s="2">
        <f t="shared" si="6"/>
        <v>-1324.5501215872146</v>
      </c>
      <c r="H43" s="2"/>
      <c r="I43" s="2"/>
    </row>
    <row r="44" spans="1:9" ht="12.75">
      <c r="A44">
        <f t="shared" si="2"/>
        <v>37</v>
      </c>
      <c r="C44" s="2">
        <f t="shared" si="3"/>
        <v>327624661.36118555</v>
      </c>
      <c r="D44" s="2">
        <f t="shared" si="4"/>
        <v>4999.925220423034</v>
      </c>
      <c r="E44" s="2">
        <f t="shared" si="5"/>
        <v>0.03738894969137618</v>
      </c>
      <c r="F44" s="2">
        <f>((RVALUE+Sheet2!A42)*F43)/(1+(avalue*F43))</f>
        <v>3006.541373639188</v>
      </c>
      <c r="G44" s="2">
        <f t="shared" si="6"/>
        <v>-1228.0214013022473</v>
      </c>
      <c r="H44" s="2"/>
      <c r="I44" s="2"/>
    </row>
    <row r="45" spans="1:9" ht="12.75">
      <c r="A45">
        <f t="shared" si="2"/>
        <v>38</v>
      </c>
      <c r="C45" s="2">
        <f t="shared" si="3"/>
        <v>491436992.0417783</v>
      </c>
      <c r="D45" s="2">
        <f t="shared" si="4"/>
        <v>4999.9501467001555</v>
      </c>
      <c r="E45" s="2">
        <f t="shared" si="5"/>
        <v>0.02492627712126705</v>
      </c>
      <c r="F45" s="2">
        <f>((RVALUE+Sheet2!A43)*F44)/(1+(avalue*F44))</f>
        <v>3923.8323932731305</v>
      </c>
      <c r="G45" s="2">
        <f t="shared" si="6"/>
        <v>917.2910196339426</v>
      </c>
      <c r="H45" s="2"/>
      <c r="I45" s="2"/>
    </row>
    <row r="46" spans="1:9" ht="12.75">
      <c r="A46">
        <f t="shared" si="2"/>
        <v>39</v>
      </c>
      <c r="C46" s="2">
        <f t="shared" si="3"/>
        <v>737155488.0626675</v>
      </c>
      <c r="D46" s="2">
        <f t="shared" si="4"/>
        <v>4999.96676435631</v>
      </c>
      <c r="E46" s="2">
        <f t="shared" si="5"/>
        <v>0.016617656154267024</v>
      </c>
      <c r="F46" s="2">
        <f>((RVALUE+Sheet2!A44)*F45)/(1+(avalue*F45))</f>
        <v>4563.0201449935585</v>
      </c>
      <c r="G46" s="2">
        <f t="shared" si="6"/>
        <v>639.187751720428</v>
      </c>
      <c r="H46" s="2"/>
      <c r="I46" s="2"/>
    </row>
    <row r="47" spans="1:9" ht="12.75">
      <c r="A47">
        <f t="shared" si="2"/>
        <v>40</v>
      </c>
      <c r="C47" s="2">
        <f t="shared" si="3"/>
        <v>1105733232.0940013</v>
      </c>
      <c r="D47" s="2">
        <f t="shared" si="4"/>
        <v>4999.977842855113</v>
      </c>
      <c r="E47" s="2">
        <f t="shared" si="5"/>
        <v>0.011078498802817194</v>
      </c>
      <c r="F47" s="2">
        <f>((RVALUE+Sheet2!A45)*F46)/(1+(avalue*F46))</f>
        <v>3508.404186243076</v>
      </c>
      <c r="G47" s="2">
        <f t="shared" si="6"/>
        <v>-1054.6159587504826</v>
      </c>
      <c r="H47" s="2"/>
      <c r="I47" s="2"/>
    </row>
    <row r="48" spans="1:9" ht="12.75">
      <c r="A48">
        <f t="shared" si="2"/>
        <v>41</v>
      </c>
      <c r="C48" s="2">
        <f t="shared" si="3"/>
        <v>1658599848.141002</v>
      </c>
      <c r="D48" s="2">
        <f t="shared" si="4"/>
        <v>4999.985228548256</v>
      </c>
      <c r="E48" s="2">
        <f t="shared" si="5"/>
        <v>0.007385693143078242</v>
      </c>
      <c r="F48" s="2">
        <f>((RVALUE+Sheet2!A46)*F47)/(1+(avalue*F47))</f>
        <v>2975.6526754826523</v>
      </c>
      <c r="G48" s="2">
        <f t="shared" si="6"/>
        <v>-532.7515107604236</v>
      </c>
      <c r="H48" s="2"/>
      <c r="I48" s="2"/>
    </row>
    <row r="49" spans="1:9" ht="12.75">
      <c r="A49">
        <f t="shared" si="2"/>
        <v>42</v>
      </c>
      <c r="C49" s="2">
        <f t="shared" si="3"/>
        <v>2487899772.211503</v>
      </c>
      <c r="D49" s="2">
        <f t="shared" si="4"/>
        <v>4999.9901523558065</v>
      </c>
      <c r="E49" s="2">
        <f t="shared" si="5"/>
        <v>0.004923807550767378</v>
      </c>
      <c r="F49" s="2">
        <f>((RVALUE+Sheet2!A47)*F48)/(1+(avalue*F48))</f>
        <v>3310.586740785725</v>
      </c>
      <c r="G49" s="2">
        <f t="shared" si="6"/>
        <v>334.93406530307266</v>
      </c>
      <c r="H49" s="2"/>
      <c r="I49" s="2"/>
    </row>
    <row r="50" spans="1:9" ht="12.75">
      <c r="A50">
        <f t="shared" si="2"/>
        <v>43</v>
      </c>
      <c r="C50" s="2">
        <f t="shared" si="3"/>
        <v>3731849658.3172545</v>
      </c>
      <c r="D50" s="2">
        <f t="shared" si="4"/>
        <v>4999.99343489956</v>
      </c>
      <c r="E50" s="2">
        <f t="shared" si="5"/>
        <v>0.003282543753812206</v>
      </c>
      <c r="F50" s="2">
        <f>((RVALUE+Sheet2!A48)*F49)/(1+(avalue*F49))</f>
        <v>4686.968082636431</v>
      </c>
      <c r="G50" s="2">
        <f t="shared" si="6"/>
        <v>1376.3813418507061</v>
      </c>
      <c r="H50" s="2"/>
      <c r="I50" s="2"/>
    </row>
    <row r="51" spans="1:9" ht="12.75">
      <c r="A51">
        <f t="shared" si="2"/>
        <v>44</v>
      </c>
      <c r="C51" s="2">
        <f t="shared" si="3"/>
        <v>5597774487.475882</v>
      </c>
      <c r="D51" s="2">
        <f t="shared" si="4"/>
        <v>4999.995623264458</v>
      </c>
      <c r="E51" s="2">
        <f t="shared" si="5"/>
        <v>0.0021883648978473502</v>
      </c>
      <c r="F51" s="2">
        <f>((RVALUE+Sheet2!A49)*F50)/(1+(avalue*F50))</f>
        <v>6289.660293101192</v>
      </c>
      <c r="G51" s="2">
        <f t="shared" si="6"/>
        <v>1602.692210464761</v>
      </c>
      <c r="H51" s="2"/>
      <c r="I51" s="2"/>
    </row>
    <row r="52" spans="1:9" ht="12.75">
      <c r="A52">
        <f t="shared" si="2"/>
        <v>45</v>
      </c>
      <c r="C52" s="2">
        <f t="shared" si="3"/>
        <v>8396661731.213822</v>
      </c>
      <c r="D52" s="2">
        <f t="shared" si="4"/>
        <v>4999.997082175454</v>
      </c>
      <c r="E52" s="2">
        <f t="shared" si="5"/>
        <v>0.0014589109960070346</v>
      </c>
      <c r="F52" s="2">
        <f>((RVALUE+Sheet2!A50)*F51)/(1+(avalue*F51))</f>
        <v>5004.728609832348</v>
      </c>
      <c r="G52" s="2">
        <f t="shared" si="6"/>
        <v>-1284.9316832688437</v>
      </c>
      <c r="H52" s="2"/>
      <c r="I52" s="2"/>
    </row>
    <row r="53" spans="1:9" ht="12.75">
      <c r="A53">
        <f t="shared" si="2"/>
        <v>46</v>
      </c>
      <c r="C53" s="2">
        <f t="shared" si="3"/>
        <v>12594992596.820734</v>
      </c>
      <c r="D53" s="2">
        <f t="shared" si="4"/>
        <v>4999.998054783257</v>
      </c>
      <c r="E53" s="2">
        <f t="shared" si="5"/>
        <v>0.0009726078033054364</v>
      </c>
      <c r="F53" s="2">
        <f>((RVALUE+Sheet2!A51)*F52)/(1+(avalue*F52))</f>
        <v>5550.030602262041</v>
      </c>
      <c r="G53" s="2">
        <f t="shared" si="6"/>
        <v>545.3019924296923</v>
      </c>
      <c r="H53" s="2"/>
      <c r="I53" s="2"/>
    </row>
    <row r="54" spans="1:9" ht="12.75">
      <c r="A54">
        <f t="shared" si="2"/>
        <v>47</v>
      </c>
      <c r="C54" s="2">
        <f t="shared" si="3"/>
        <v>18892488895.231102</v>
      </c>
      <c r="D54" s="2">
        <f t="shared" si="4"/>
        <v>4999.99870318867</v>
      </c>
      <c r="E54" s="2">
        <f t="shared" si="5"/>
        <v>0.0006484054129032302</v>
      </c>
      <c r="F54" s="2">
        <f>((RVALUE+Sheet2!A52)*F53)/(1+(avalue*F53))</f>
        <v>4442.542694620832</v>
      </c>
      <c r="G54" s="2">
        <f t="shared" si="6"/>
        <v>-1107.487907641209</v>
      </c>
      <c r="H54" s="2"/>
      <c r="I54" s="2"/>
    </row>
    <row r="55" spans="1:9" ht="12.75">
      <c r="A55">
        <f t="shared" si="2"/>
        <v>48</v>
      </c>
      <c r="C55" s="2">
        <f t="shared" si="3"/>
        <v>28338733342.846653</v>
      </c>
      <c r="D55" s="2">
        <f t="shared" si="4"/>
        <v>4999.999135459038</v>
      </c>
      <c r="E55" s="2">
        <f t="shared" si="5"/>
        <v>0.0004322703680372797</v>
      </c>
      <c r="F55" s="2">
        <f>((RVALUE+Sheet2!A53)*F54)/(1+(avalue*F54))</f>
        <v>5471.102155163868</v>
      </c>
      <c r="G55" s="2">
        <f t="shared" si="6"/>
        <v>1028.559460543036</v>
      </c>
      <c r="H55" s="2"/>
      <c r="I55" s="2"/>
    </row>
    <row r="56" spans="1:9" ht="12.75">
      <c r="A56">
        <f t="shared" si="2"/>
        <v>49</v>
      </c>
      <c r="C56" s="2">
        <f t="shared" si="3"/>
        <v>42508100014.26998</v>
      </c>
      <c r="D56" s="2">
        <f t="shared" si="4"/>
        <v>4999.999423639326</v>
      </c>
      <c r="E56" s="2">
        <f t="shared" si="5"/>
        <v>0.00028818028749810765</v>
      </c>
      <c r="F56" s="2">
        <f>((RVALUE+Sheet2!A54)*F55)/(1+(avalue*F55))</f>
        <v>4758.08212773101</v>
      </c>
      <c r="G56" s="2">
        <f t="shared" si="6"/>
        <v>-713.0200274328581</v>
      </c>
      <c r="H56" s="2"/>
      <c r="I56" s="2"/>
    </row>
    <row r="57" spans="1:9" ht="12.75">
      <c r="A57">
        <f t="shared" si="2"/>
        <v>50</v>
      </c>
      <c r="C57" s="2">
        <f t="shared" si="3"/>
        <v>63762150021.40497</v>
      </c>
      <c r="D57" s="2">
        <f t="shared" si="4"/>
        <v>4999.999615759536</v>
      </c>
      <c r="E57" s="2">
        <f t="shared" si="5"/>
        <v>0.00019212021015846403</v>
      </c>
      <c r="F57" s="2">
        <f>((RVALUE+Sheet2!A55)*F56)/(1+(avalue*F56))</f>
        <v>4142.101045970477</v>
      </c>
      <c r="G57" s="2">
        <f t="shared" si="6"/>
        <v>-615.981081760533</v>
      </c>
      <c r="H57" s="2"/>
      <c r="I57" s="2"/>
    </row>
    <row r="58" spans="1:9" ht="12.75">
      <c r="A58">
        <f t="shared" si="2"/>
        <v>51</v>
      </c>
      <c r="C58" s="2">
        <f t="shared" si="3"/>
        <v>95643225032.10745</v>
      </c>
      <c r="D58" s="2">
        <f t="shared" si="4"/>
        <v>4999.999743839684</v>
      </c>
      <c r="E58" s="2">
        <f t="shared" si="5"/>
        <v>0.0001280801479879301</v>
      </c>
      <c r="F58" s="2">
        <f>((RVALUE+Sheet2!A56)*F57)/(1+(avalue*F57))</f>
        <v>4647.168622602407</v>
      </c>
      <c r="G58" s="2">
        <f t="shared" si="6"/>
        <v>505.06757663193</v>
      </c>
      <c r="H58" s="2"/>
      <c r="I58" s="2"/>
    </row>
    <row r="59" spans="1:9" ht="12.75">
      <c r="A59">
        <f t="shared" si="2"/>
        <v>52</v>
      </c>
      <c r="C59" s="2">
        <f t="shared" si="3"/>
        <v>143464837548.1612</v>
      </c>
      <c r="D59" s="2">
        <f t="shared" si="4"/>
        <v>4999.999829226453</v>
      </c>
      <c r="E59" s="2">
        <f t="shared" si="5"/>
        <v>8.538676866010064E-05</v>
      </c>
      <c r="F59" s="2">
        <f>((RVALUE+Sheet2!A57)*F58)/(1+(avalue*F58))</f>
        <v>5285.990091667026</v>
      </c>
      <c r="G59" s="2">
        <f t="shared" si="6"/>
        <v>638.8214690646191</v>
      </c>
      <c r="H59" s="2"/>
      <c r="I59" s="2"/>
    </row>
    <row r="60" spans="1:9" ht="12.75">
      <c r="A60">
        <f t="shared" si="2"/>
        <v>53</v>
      </c>
      <c r="C60" s="2">
        <f t="shared" si="3"/>
        <v>215197256322.2418</v>
      </c>
      <c r="D60" s="2">
        <f t="shared" si="4"/>
        <v>4999.999886150967</v>
      </c>
      <c r="E60" s="2">
        <f t="shared" si="5"/>
        <v>5.69245139558916E-05</v>
      </c>
      <c r="F60" s="2">
        <f>((RVALUE+Sheet2!A58)*F59)/(1+(avalue*F59))</f>
        <v>5268.7816292769085</v>
      </c>
      <c r="G60" s="2">
        <f t="shared" si="6"/>
        <v>-17.208462390117347</v>
      </c>
      <c r="H60" s="2"/>
      <c r="I60" s="2"/>
    </row>
    <row r="61" spans="1:9" ht="12.75">
      <c r="A61">
        <f t="shared" si="2"/>
        <v>54</v>
      </c>
      <c r="C61" s="2">
        <f t="shared" si="3"/>
        <v>322795884483.3627</v>
      </c>
      <c r="D61" s="2">
        <f t="shared" si="4"/>
        <v>4999.9999241006435</v>
      </c>
      <c r="E61" s="2">
        <f t="shared" si="5"/>
        <v>3.79496768800891E-05</v>
      </c>
      <c r="F61" s="2">
        <f>((RVALUE+Sheet2!A59)*F60)/(1+(avalue*F60))</f>
        <v>6589.7438893632425</v>
      </c>
      <c r="G61" s="2">
        <f t="shared" si="6"/>
        <v>1320.962260086334</v>
      </c>
      <c r="H61" s="2"/>
      <c r="I61" s="2"/>
    </row>
    <row r="62" spans="1:9" ht="12.75">
      <c r="A62">
        <f t="shared" si="2"/>
        <v>55</v>
      </c>
      <c r="C62" s="2">
        <f t="shared" si="3"/>
        <v>484193826725.044</v>
      </c>
      <c r="D62" s="2">
        <f t="shared" si="4"/>
        <v>4999.999949400428</v>
      </c>
      <c r="E62" s="2">
        <f t="shared" si="5"/>
        <v>2.5299784283561166E-05</v>
      </c>
      <c r="F62" s="2">
        <f>((RVALUE+Sheet2!A60)*F61)/(1+(avalue*F61))</f>
        <v>4758.986759829422</v>
      </c>
      <c r="G62" s="2">
        <f t="shared" si="6"/>
        <v>-1830.7571295338203</v>
      </c>
      <c r="H62" s="2"/>
      <c r="I62" s="2"/>
    </row>
    <row r="63" spans="1:9" ht="12.75">
      <c r="A63">
        <f t="shared" si="2"/>
        <v>56</v>
      </c>
      <c r="C63" s="2">
        <f t="shared" si="3"/>
        <v>726290740087.566</v>
      </c>
      <c r="D63" s="2">
        <f t="shared" si="4"/>
        <v>4999.999966266952</v>
      </c>
      <c r="E63" s="2">
        <f t="shared" si="5"/>
        <v>1.6866523765202146E-05</v>
      </c>
      <c r="F63" s="2">
        <f>((RVALUE+Sheet2!A61)*F62)/(1+(avalue*F62))</f>
        <v>3769.7295929254433</v>
      </c>
      <c r="G63" s="2">
        <f t="shared" si="6"/>
        <v>-989.2571669039789</v>
      </c>
      <c r="H63" s="2"/>
      <c r="I63" s="2"/>
    </row>
    <row r="64" spans="1:9" ht="12.75">
      <c r="A64">
        <f t="shared" si="2"/>
        <v>57</v>
      </c>
      <c r="C64" s="2">
        <f t="shared" si="3"/>
        <v>1089436110131.3491</v>
      </c>
      <c r="D64" s="2">
        <f t="shared" si="4"/>
        <v>4999.999977511301</v>
      </c>
      <c r="E64" s="2">
        <f t="shared" si="5"/>
        <v>1.1244349479966331E-05</v>
      </c>
      <c r="F64" s="2">
        <f>((RVALUE+Sheet2!A62)*F63)/(1+(avalue*F63))</f>
        <v>4858.844784892783</v>
      </c>
      <c r="G64" s="2">
        <f t="shared" si="6"/>
        <v>1089.1151919673393</v>
      </c>
      <c r="H64" s="2"/>
      <c r="I64" s="2"/>
    </row>
    <row r="65" spans="1:9" ht="12.75">
      <c r="A65">
        <f t="shared" si="2"/>
        <v>58</v>
      </c>
      <c r="C65" s="2">
        <f t="shared" si="3"/>
        <v>1634154165197.0237</v>
      </c>
      <c r="D65" s="2">
        <f t="shared" si="4"/>
        <v>4999.999985007535</v>
      </c>
      <c r="E65" s="2">
        <f t="shared" si="5"/>
        <v>7.496233592974022E-06</v>
      </c>
      <c r="F65" s="2">
        <f>((RVALUE+Sheet2!A63)*F64)/(1+(avalue*F64))</f>
        <v>5645.87322031072</v>
      </c>
      <c r="G65" s="2">
        <f t="shared" si="6"/>
        <v>787.0284354179375</v>
      </c>
      <c r="H65" s="2"/>
      <c r="I65" s="2"/>
    </row>
    <row r="66" spans="1:9" ht="12.75">
      <c r="A66">
        <f t="shared" si="2"/>
        <v>59</v>
      </c>
      <c r="C66" s="2">
        <f t="shared" si="3"/>
        <v>2451231247795.5356</v>
      </c>
      <c r="D66" s="2">
        <f t="shared" si="4"/>
        <v>4999.999990005023</v>
      </c>
      <c r="E66" s="2">
        <f t="shared" si="5"/>
        <v>4.997488758817781E-06</v>
      </c>
      <c r="F66" s="2">
        <f>((RVALUE+Sheet2!A64)*F65)/(1+(avalue*F65))</f>
        <v>5679.621777184506</v>
      </c>
      <c r="G66" s="2">
        <f t="shared" si="6"/>
        <v>33.748556873785674</v>
      </c>
      <c r="H66" s="2"/>
      <c r="I66" s="2"/>
    </row>
    <row r="67" spans="1:9" ht="12.75">
      <c r="A67">
        <f t="shared" si="2"/>
        <v>60</v>
      </c>
      <c r="C67" s="2">
        <f t="shared" si="3"/>
        <v>3676846871693.3037</v>
      </c>
      <c r="D67" s="2">
        <f t="shared" si="4"/>
        <v>4999.999993336682</v>
      </c>
      <c r="E67" s="2">
        <f t="shared" si="5"/>
        <v>3.3316582630504854E-06</v>
      </c>
      <c r="F67" s="2">
        <f>((RVALUE+Sheet2!A65)*F66)/(1+(avalue*F66))</f>
        <v>5709.307026235816</v>
      </c>
      <c r="G67" s="2">
        <f t="shared" si="6"/>
        <v>29.685249051310166</v>
      </c>
      <c r="H67" s="2"/>
      <c r="I67" s="2"/>
    </row>
    <row r="68" spans="1:9" ht="12.75">
      <c r="A68">
        <f t="shared" si="2"/>
        <v>61</v>
      </c>
      <c r="C68" s="2">
        <f t="shared" si="3"/>
        <v>5515270307539.955</v>
      </c>
      <c r="D68" s="2">
        <f t="shared" si="4"/>
        <v>4999.999995557788</v>
      </c>
      <c r="E68" s="2">
        <f t="shared" si="5"/>
        <v>2.2211061150301248E-06</v>
      </c>
      <c r="F68" s="2">
        <f>((RVALUE+Sheet2!A66)*F67)/(1+(avalue*F67))</f>
        <v>7129.6953914020405</v>
      </c>
      <c r="G68" s="2">
        <f t="shared" si="6"/>
        <v>1420.3883651662245</v>
      </c>
      <c r="H68" s="2"/>
      <c r="I68" s="2"/>
    </row>
    <row r="69" spans="1:9" ht="12.75">
      <c r="A69">
        <f t="shared" si="2"/>
        <v>62</v>
      </c>
      <c r="C69" s="2">
        <f t="shared" si="3"/>
        <v>8272905461309.933</v>
      </c>
      <c r="D69" s="2">
        <f t="shared" si="4"/>
        <v>4999.999997038525</v>
      </c>
      <c r="E69" s="2">
        <f t="shared" si="5"/>
        <v>1.4807374100200832E-06</v>
      </c>
      <c r="F69" s="2">
        <f>((RVALUE+Sheet2!A67)*F68)/(1+(avalue*F68))</f>
        <v>6794.724658300194</v>
      </c>
      <c r="G69" s="2">
        <f t="shared" si="6"/>
        <v>-334.97073310184624</v>
      </c>
      <c r="H69" s="2"/>
      <c r="I69" s="2"/>
    </row>
    <row r="70" spans="1:9" ht="12.75">
      <c r="A70">
        <f t="shared" si="2"/>
        <v>63</v>
      </c>
      <c r="C70" s="2">
        <f t="shared" si="3"/>
        <v>12409358191964.898</v>
      </c>
      <c r="D70" s="2">
        <f t="shared" si="4"/>
        <v>4999.999998025683</v>
      </c>
      <c r="E70" s="2">
        <f t="shared" si="5"/>
        <v>9.871582733467221E-07</v>
      </c>
      <c r="F70" s="2">
        <f>((RVALUE+Sheet2!A68)*F69)/(1+(avalue*F69))</f>
        <v>7050.932208564951</v>
      </c>
      <c r="G70" s="2">
        <f t="shared" si="6"/>
        <v>256.2075502647567</v>
      </c>
      <c r="H70" s="2"/>
      <c r="I70" s="2"/>
    </row>
    <row r="71" spans="1:9" ht="12.75">
      <c r="A71">
        <f t="shared" si="2"/>
        <v>64</v>
      </c>
      <c r="C71" s="2">
        <f t="shared" si="3"/>
        <v>18614037287947.348</v>
      </c>
      <c r="D71" s="2">
        <f t="shared" si="4"/>
        <v>4999.999998683789</v>
      </c>
      <c r="E71" s="2">
        <f t="shared" si="5"/>
        <v>6.58105818729382E-07</v>
      </c>
      <c r="F71" s="2">
        <f>((RVALUE+Sheet2!A69)*F70)/(1+(avalue*F70))</f>
        <v>5572.245517342946</v>
      </c>
      <c r="G71" s="2">
        <f t="shared" si="6"/>
        <v>-1478.6866912220048</v>
      </c>
      <c r="H71" s="2"/>
      <c r="I71" s="2"/>
    </row>
    <row r="72" spans="1:9" ht="12.75">
      <c r="A72">
        <f t="shared" si="2"/>
        <v>65</v>
      </c>
      <c r="C72" s="2">
        <f t="shared" si="3"/>
        <v>27921055931921.023</v>
      </c>
      <c r="D72" s="2">
        <f aca="true" t="shared" si="7" ref="D72:D107">((RVALUE*D71)/(1+(avalue*D71)))</f>
        <v>4999.999999122525</v>
      </c>
      <c r="E72" s="2">
        <f aca="true" t="shared" si="8" ref="E72:E103">D72-D71</f>
        <v>4.387356966617517E-07</v>
      </c>
      <c r="F72" s="2">
        <f>((RVALUE+Sheet2!A70)*F71)/(1+(avalue*F71))</f>
        <v>6733.882466081019</v>
      </c>
      <c r="G72" s="2">
        <f t="shared" si="6"/>
        <v>1161.6369487380725</v>
      </c>
      <c r="H72" s="2"/>
      <c r="I72" s="2"/>
    </row>
    <row r="73" spans="1:9" ht="12.75">
      <c r="A73">
        <f aca="true" t="shared" si="9" ref="A73:A107">A72+1</f>
        <v>66</v>
      </c>
      <c r="C73" s="2">
        <f aca="true" t="shared" si="10" ref="C73:C107">(C72*(EXP($B$4)))</f>
        <v>41881583897881.53</v>
      </c>
      <c r="D73" s="2">
        <f t="shared" si="7"/>
        <v>4999.999999415017</v>
      </c>
      <c r="E73" s="2">
        <f t="shared" si="8"/>
        <v>2.924916771007702E-07</v>
      </c>
      <c r="F73" s="2">
        <f>((RVALUE+Sheet2!A71)*F72)/(1+(avalue*F72))</f>
        <v>4629.732566140091</v>
      </c>
      <c r="G73" s="2">
        <f t="shared" si="6"/>
        <v>-2104.1498999409278</v>
      </c>
      <c r="H73" s="2"/>
      <c r="I73" s="2"/>
    </row>
    <row r="74" spans="1:9" ht="12.75">
      <c r="A74">
        <f t="shared" si="9"/>
        <v>67</v>
      </c>
      <c r="C74" s="2">
        <f t="shared" si="10"/>
        <v>62822375846822.3</v>
      </c>
      <c r="D74" s="2">
        <f t="shared" si="7"/>
        <v>4999.999999610011</v>
      </c>
      <c r="E74" s="2">
        <f t="shared" si="8"/>
        <v>1.9499475456541404E-07</v>
      </c>
      <c r="F74" s="2">
        <f>((RVALUE+Sheet2!A72)*F73)/(1+(avalue*F73))</f>
        <v>6213.739612544583</v>
      </c>
      <c r="G74" s="2">
        <f t="shared" si="6"/>
        <v>1584.007046404492</v>
      </c>
      <c r="H74" s="2"/>
      <c r="I74" s="2"/>
    </row>
    <row r="75" spans="1:9" ht="12.75">
      <c r="A75">
        <f t="shared" si="9"/>
        <v>68</v>
      </c>
      <c r="C75" s="2">
        <f t="shared" si="10"/>
        <v>94233563770233.44</v>
      </c>
      <c r="D75" s="2">
        <f t="shared" si="7"/>
        <v>4999.999999740007</v>
      </c>
      <c r="E75" s="2">
        <f t="shared" si="8"/>
        <v>1.2999589671380818E-07</v>
      </c>
      <c r="F75" s="2">
        <f>((RVALUE+Sheet2!A73)*F74)/(1+(avalue*F74))</f>
        <v>5902.2708749638905</v>
      </c>
      <c r="G75" s="2">
        <f t="shared" si="6"/>
        <v>-311.4687375806925</v>
      </c>
      <c r="H75" s="2"/>
      <c r="I75" s="2"/>
    </row>
    <row r="76" spans="1:9" ht="12.75">
      <c r="A76">
        <f t="shared" si="9"/>
        <v>69</v>
      </c>
      <c r="C76" s="2">
        <f t="shared" si="10"/>
        <v>141350345655350.16</v>
      </c>
      <c r="D76" s="2">
        <f t="shared" si="7"/>
        <v>4999.999999826671</v>
      </c>
      <c r="E76" s="2">
        <f t="shared" si="8"/>
        <v>8.666393114253879E-08</v>
      </c>
      <c r="F76" s="2">
        <f>((RVALUE+Sheet2!A74)*F75)/(1+(avalue*F75))</f>
        <v>4714.355444024161</v>
      </c>
      <c r="G76" s="2">
        <f t="shared" si="6"/>
        <v>-1187.915430939729</v>
      </c>
      <c r="H76" s="2"/>
      <c r="I76" s="2"/>
    </row>
    <row r="77" spans="1:9" ht="12.75">
      <c r="A77">
        <f t="shared" si="9"/>
        <v>70</v>
      </c>
      <c r="C77" s="2">
        <f t="shared" si="10"/>
        <v>212025518483025.25</v>
      </c>
      <c r="D77" s="2">
        <f t="shared" si="7"/>
        <v>4999.999999884447</v>
      </c>
      <c r="E77" s="2">
        <f t="shared" si="8"/>
        <v>5.7775650930125266E-08</v>
      </c>
      <c r="F77" s="2">
        <f>((RVALUE+Sheet2!A75)*F76)/(1+(avalue*F76))</f>
        <v>4282.081026720993</v>
      </c>
      <c r="G77" s="2">
        <f t="shared" si="6"/>
        <v>-432.2744173031688</v>
      </c>
      <c r="H77" s="2"/>
      <c r="I77" s="2"/>
    </row>
    <row r="78" spans="1:9" ht="12.75">
      <c r="A78">
        <f t="shared" si="9"/>
        <v>71</v>
      </c>
      <c r="C78" s="2">
        <f t="shared" si="10"/>
        <v>318038277724537.9</v>
      </c>
      <c r="D78" s="2">
        <f t="shared" si="7"/>
        <v>4999.999999922964</v>
      </c>
      <c r="E78" s="2">
        <f t="shared" si="8"/>
        <v>3.851710062008351E-08</v>
      </c>
      <c r="F78" s="2">
        <f>((RVALUE+Sheet2!A76)*F77)/(1+(avalue*F77))</f>
        <v>5634.1894980192765</v>
      </c>
      <c r="G78" s="2">
        <f t="shared" si="6"/>
        <v>1352.1084712982838</v>
      </c>
      <c r="H78" s="2"/>
      <c r="I78" s="2"/>
    </row>
    <row r="79" spans="1:9" ht="12.75">
      <c r="A79">
        <f t="shared" si="9"/>
        <v>72</v>
      </c>
      <c r="C79" s="2">
        <f t="shared" si="10"/>
        <v>477057416586806.8</v>
      </c>
      <c r="D79" s="2">
        <f t="shared" si="7"/>
        <v>4999.999999948643</v>
      </c>
      <c r="E79" s="2">
        <f t="shared" si="8"/>
        <v>2.5678673409856856E-08</v>
      </c>
      <c r="F79" s="2">
        <f>((RVALUE+Sheet2!A77)*F78)/(1+(avalue*F78))</f>
        <v>6910.467791503363</v>
      </c>
      <c r="G79" s="2">
        <f t="shared" si="6"/>
        <v>1276.2782934840861</v>
      </c>
      <c r="H79" s="2"/>
      <c r="I79" s="2"/>
    </row>
    <row r="80" spans="1:9" ht="12.75">
      <c r="A80">
        <f t="shared" si="9"/>
        <v>73</v>
      </c>
      <c r="C80" s="2">
        <f t="shared" si="10"/>
        <v>715586124880210.2</v>
      </c>
      <c r="D80" s="2">
        <f t="shared" si="7"/>
        <v>4999.999999965761</v>
      </c>
      <c r="E80" s="2">
        <f t="shared" si="8"/>
        <v>1.7118509276770055E-08</v>
      </c>
      <c r="F80" s="2">
        <f>((RVALUE+Sheet2!A78)*F79)/(1+(avalue*F79))</f>
        <v>5199.387000238224</v>
      </c>
      <c r="G80" s="2">
        <f t="shared" si="6"/>
        <v>-1711.080791265139</v>
      </c>
      <c r="H80" s="2"/>
      <c r="I80" s="2"/>
    </row>
    <row r="81" spans="1:9" ht="12.75">
      <c r="A81">
        <f t="shared" si="9"/>
        <v>74</v>
      </c>
      <c r="C81" s="2">
        <f t="shared" si="10"/>
        <v>1073379187320315.4</v>
      </c>
      <c r="D81" s="2">
        <f t="shared" si="7"/>
        <v>4999.999999977174</v>
      </c>
      <c r="E81" s="2">
        <f t="shared" si="8"/>
        <v>1.1413249012548476E-08</v>
      </c>
      <c r="F81" s="2">
        <f>((RVALUE+Sheet2!A79)*F80)/(1+(avalue*F80))</f>
        <v>4171.912216430775</v>
      </c>
      <c r="G81" s="2">
        <f t="shared" si="6"/>
        <v>-1027.474783807449</v>
      </c>
      <c r="H81" s="2"/>
      <c r="I81" s="2"/>
    </row>
    <row r="82" spans="1:9" ht="12.75">
      <c r="A82">
        <f t="shared" si="9"/>
        <v>75</v>
      </c>
      <c r="C82" s="2">
        <f t="shared" si="10"/>
        <v>1610068780980473</v>
      </c>
      <c r="D82" s="2">
        <f t="shared" si="7"/>
        <v>4999.999999984783</v>
      </c>
      <c r="E82" s="2">
        <f t="shared" si="8"/>
        <v>7.608832675032318E-09</v>
      </c>
      <c r="F82" s="2">
        <f>((RVALUE+Sheet2!A80)*F81)/(1+(avalue*F81))</f>
        <v>3260.699310384836</v>
      </c>
      <c r="G82" s="2">
        <f t="shared" si="6"/>
        <v>-911.2129060459388</v>
      </c>
      <c r="H82" s="2"/>
      <c r="I82" s="2"/>
    </row>
    <row r="83" spans="1:9" ht="12.75">
      <c r="A83">
        <f t="shared" si="9"/>
        <v>76</v>
      </c>
      <c r="C83" s="2">
        <f t="shared" si="10"/>
        <v>2415103171470709.5</v>
      </c>
      <c r="D83" s="2">
        <f t="shared" si="7"/>
        <v>4999.9999999898555</v>
      </c>
      <c r="E83" s="2">
        <f t="shared" si="8"/>
        <v>5.072251951787621E-09</v>
      </c>
      <c r="F83" s="2">
        <f>((RVALUE+Sheet2!A81)*F82)/(1+(avalue*F82))</f>
        <v>4407.539630698561</v>
      </c>
      <c r="G83" s="2">
        <f t="shared" si="6"/>
        <v>1146.8403203137254</v>
      </c>
      <c r="H83" s="2"/>
      <c r="I83" s="2"/>
    </row>
    <row r="84" spans="1:9" ht="12.75">
      <c r="A84">
        <f t="shared" si="9"/>
        <v>77</v>
      </c>
      <c r="C84" s="2">
        <f t="shared" si="10"/>
        <v>3622654757206064</v>
      </c>
      <c r="D84" s="2">
        <f t="shared" si="7"/>
        <v>4999.999999993236</v>
      </c>
      <c r="E84" s="2">
        <f t="shared" si="8"/>
        <v>3.3805918064899743E-09</v>
      </c>
      <c r="F84" s="2">
        <f>((RVALUE+Sheet2!A82)*F83)/(1+(avalue*F83))</f>
        <v>4716.475992248627</v>
      </c>
      <c r="G84" s="2">
        <f t="shared" si="6"/>
        <v>308.93636155006607</v>
      </c>
      <c r="H84" s="2"/>
      <c r="I84" s="2"/>
    </row>
    <row r="85" spans="1:9" ht="12.75">
      <c r="A85">
        <f t="shared" si="9"/>
        <v>78</v>
      </c>
      <c r="C85" s="2">
        <f t="shared" si="10"/>
        <v>5433982135809096</v>
      </c>
      <c r="D85" s="2">
        <f t="shared" si="7"/>
        <v>4999.999999995491</v>
      </c>
      <c r="E85" s="2">
        <f t="shared" si="8"/>
        <v>2.254637365695089E-09</v>
      </c>
      <c r="F85" s="2">
        <f>((RVALUE+Sheet2!A83)*F84)/(1+(avalue*F84))</f>
        <v>4008.2301107740404</v>
      </c>
      <c r="G85" s="2">
        <f t="shared" si="6"/>
        <v>-708.2458814745869</v>
      </c>
      <c r="H85" s="2"/>
      <c r="I85" s="2"/>
    </row>
    <row r="86" spans="1:9" ht="12.75">
      <c r="A86">
        <f t="shared" si="9"/>
        <v>79</v>
      </c>
      <c r="C86" s="2">
        <f t="shared" si="10"/>
        <v>8150973203713644</v>
      </c>
      <c r="D86" s="2">
        <f t="shared" si="7"/>
        <v>4999.999999996994</v>
      </c>
      <c r="E86" s="2">
        <f t="shared" si="8"/>
        <v>1.5033947420306504E-09</v>
      </c>
      <c r="F86" s="2">
        <f>((RVALUE+Sheet2!A84)*F85)/(1+(avalue*F85))</f>
        <v>3507.8190486804247</v>
      </c>
      <c r="G86" s="2">
        <f t="shared" si="6"/>
        <v>-500.4110620936158</v>
      </c>
      <c r="H86" s="2"/>
      <c r="I86" s="2"/>
    </row>
    <row r="87" spans="1:9" ht="12.75">
      <c r="A87">
        <f t="shared" si="9"/>
        <v>80</v>
      </c>
      <c r="C87" s="2">
        <f t="shared" si="10"/>
        <v>12226459805570466</v>
      </c>
      <c r="D87" s="2">
        <f t="shared" si="7"/>
        <v>4999.999999997996</v>
      </c>
      <c r="E87" s="2">
        <f t="shared" si="8"/>
        <v>1.002263161353767E-09</v>
      </c>
      <c r="F87" s="2">
        <f>((RVALUE+Sheet2!A85)*F86)/(1+(avalue*F86))</f>
        <v>4958.193811043962</v>
      </c>
      <c r="G87" s="2">
        <f t="shared" si="6"/>
        <v>1450.3747623635377</v>
      </c>
      <c r="H87" s="2"/>
      <c r="I87" s="2"/>
    </row>
    <row r="88" spans="1:9" ht="12.75">
      <c r="A88">
        <f t="shared" si="9"/>
        <v>81</v>
      </c>
      <c r="C88" s="2">
        <f t="shared" si="10"/>
        <v>18339689708355700</v>
      </c>
      <c r="D88" s="2">
        <f t="shared" si="7"/>
        <v>4999.999999998664</v>
      </c>
      <c r="E88" s="2">
        <f t="shared" si="8"/>
        <v>6.675691111013293E-10</v>
      </c>
      <c r="F88" s="2">
        <f>((RVALUE+Sheet2!A86)*F87)/(1+(avalue*F87))</f>
        <v>6418.270787975876</v>
      </c>
      <c r="G88" s="2">
        <f t="shared" si="6"/>
        <v>1460.076976931914</v>
      </c>
      <c r="H88" s="2"/>
      <c r="I88" s="2"/>
    </row>
    <row r="89" spans="1:9" ht="12.75">
      <c r="A89">
        <f t="shared" si="9"/>
        <v>82</v>
      </c>
      <c r="C89" s="2">
        <f t="shared" si="10"/>
        <v>27509534562533550</v>
      </c>
      <c r="D89" s="2">
        <f t="shared" si="7"/>
        <v>4999.99999999911</v>
      </c>
      <c r="E89" s="2">
        <f t="shared" si="8"/>
        <v>4.4565240386873484E-10</v>
      </c>
      <c r="F89" s="2">
        <f>((RVALUE+Sheet2!A87)*F88)/(1+(avalue*F88))</f>
        <v>7220.904746164352</v>
      </c>
      <c r="G89" s="2">
        <f t="shared" si="6"/>
        <v>802.6339581884758</v>
      </c>
      <c r="H89" s="2"/>
      <c r="I89" s="2"/>
    </row>
    <row r="90" spans="1:9" ht="12.75">
      <c r="A90">
        <f t="shared" si="9"/>
        <v>83</v>
      </c>
      <c r="C90" s="2">
        <f t="shared" si="10"/>
        <v>41264301843800330</v>
      </c>
      <c r="D90" s="2">
        <f t="shared" si="7"/>
        <v>4999.999999999407</v>
      </c>
      <c r="E90" s="2">
        <f t="shared" si="8"/>
        <v>2.9740476747974753E-10</v>
      </c>
      <c r="F90" s="2">
        <f>((RVALUE+Sheet2!A88)*F89)/(1+(avalue*F89))</f>
        <v>7009.228750144448</v>
      </c>
      <c r="G90" s="2">
        <f t="shared" si="6"/>
        <v>-211.67599601990423</v>
      </c>
      <c r="H90" s="2"/>
      <c r="I90" s="2"/>
    </row>
    <row r="91" spans="1:9" ht="12.75">
      <c r="A91">
        <f t="shared" si="9"/>
        <v>84</v>
      </c>
      <c r="C91" s="2">
        <f t="shared" si="10"/>
        <v>61896452765700500</v>
      </c>
      <c r="D91" s="2">
        <f t="shared" si="7"/>
        <v>4999.999999999604</v>
      </c>
      <c r="E91" s="2">
        <f t="shared" si="8"/>
        <v>1.9736035028472543E-10</v>
      </c>
      <c r="F91" s="2">
        <f>((RVALUE+Sheet2!A89)*F90)/(1+(avalue*F90))</f>
        <v>5166.3344064915955</v>
      </c>
      <c r="G91" s="2">
        <f t="shared" si="6"/>
        <v>-1842.8943436528525</v>
      </c>
      <c r="H91" s="2"/>
      <c r="I91" s="2"/>
    </row>
    <row r="92" spans="1:9" ht="12.75">
      <c r="A92">
        <f t="shared" si="9"/>
        <v>85</v>
      </c>
      <c r="C92" s="2">
        <f t="shared" si="10"/>
        <v>92844679148550750</v>
      </c>
      <c r="D92" s="2">
        <f t="shared" si="7"/>
        <v>4999.999999999736</v>
      </c>
      <c r="E92" s="2">
        <f t="shared" si="8"/>
        <v>1.318767317570746E-10</v>
      </c>
      <c r="F92" s="2">
        <f>((RVALUE+Sheet2!A90)*F91)/(1+(avalue*F91))</f>
        <v>4071.6241900425</v>
      </c>
      <c r="G92" s="2">
        <f t="shared" si="6"/>
        <v>-1094.7102164490957</v>
      </c>
      <c r="H92" s="2"/>
      <c r="I92" s="2"/>
    </row>
    <row r="93" spans="1:9" ht="12.75">
      <c r="A93">
        <f t="shared" si="9"/>
        <v>86</v>
      </c>
      <c r="C93" s="2">
        <f t="shared" si="10"/>
        <v>1.3926701872282613E+17</v>
      </c>
      <c r="D93" s="2">
        <f t="shared" si="7"/>
        <v>4999.9999999998245</v>
      </c>
      <c r="E93" s="2">
        <f t="shared" si="8"/>
        <v>8.822098607197404E-11</v>
      </c>
      <c r="F93" s="2">
        <f>((RVALUE+Sheet2!A91)*F92)/(1+(avalue*F92))</f>
        <v>5330.00581613562</v>
      </c>
      <c r="G93" s="2">
        <f t="shared" si="6"/>
        <v>1258.3816260931203</v>
      </c>
      <c r="H93" s="2"/>
      <c r="I93" s="2"/>
    </row>
    <row r="94" spans="1:9" ht="12.75">
      <c r="A94">
        <f t="shared" si="9"/>
        <v>87</v>
      </c>
      <c r="C94" s="2">
        <f t="shared" si="10"/>
        <v>2.089005280842392E+17</v>
      </c>
      <c r="D94" s="2">
        <f t="shared" si="7"/>
        <v>4999.999999999883</v>
      </c>
      <c r="E94" s="2">
        <f t="shared" si="8"/>
        <v>5.820766091346741E-11</v>
      </c>
      <c r="F94" s="2">
        <f>((RVALUE+Sheet2!A92)*F93)/(1+(avalue*F93))</f>
        <v>4466.465490217223</v>
      </c>
      <c r="G94" s="2">
        <f t="shared" si="6"/>
        <v>-863.5403259183968</v>
      </c>
      <c r="H94" s="2"/>
      <c r="I94" s="2"/>
    </row>
    <row r="95" spans="1:9" ht="12.75">
      <c r="A95">
        <f t="shared" si="9"/>
        <v>88</v>
      </c>
      <c r="C95" s="2">
        <f t="shared" si="10"/>
        <v>3.133507921263588E+17</v>
      </c>
      <c r="D95" s="2">
        <f t="shared" si="7"/>
        <v>4999.999999999922</v>
      </c>
      <c r="E95" s="2">
        <f t="shared" si="8"/>
        <v>3.9108272176235914E-11</v>
      </c>
      <c r="F95" s="2">
        <f>((RVALUE+Sheet2!A93)*F94)/(1+(avalue*F94))</f>
        <v>5792.432910917259</v>
      </c>
      <c r="G95" s="2">
        <f t="shared" si="6"/>
        <v>1325.9674207000353</v>
      </c>
      <c r="H95" s="2"/>
      <c r="I95" s="2"/>
    </row>
    <row r="96" spans="1:9" ht="12.75">
      <c r="A96">
        <f t="shared" si="9"/>
        <v>89</v>
      </c>
      <c r="C96" s="2">
        <f t="shared" si="10"/>
        <v>4.700261881895382E+17</v>
      </c>
      <c r="D96" s="2">
        <f t="shared" si="7"/>
        <v>4999.999999999947</v>
      </c>
      <c r="E96" s="2">
        <f t="shared" si="8"/>
        <v>2.546585164964199E-11</v>
      </c>
      <c r="F96" s="2">
        <f>((RVALUE+Sheet2!A94)*F95)/(1+(avalue*F95))</f>
        <v>3672.796826298332</v>
      </c>
      <c r="G96" s="2">
        <f t="shared" si="6"/>
        <v>-2119.636084618927</v>
      </c>
      <c r="H96" s="2"/>
      <c r="I96" s="2"/>
    </row>
    <row r="97" spans="1:9" ht="12.75">
      <c r="A97">
        <f t="shared" si="9"/>
        <v>90</v>
      </c>
      <c r="C97" s="2">
        <f t="shared" si="10"/>
        <v>7.050392822843072E+17</v>
      </c>
      <c r="D97" s="2">
        <f t="shared" si="7"/>
        <v>4999.999999999965</v>
      </c>
      <c r="E97" s="2">
        <f t="shared" si="8"/>
        <v>1.8189894035458565E-11</v>
      </c>
      <c r="F97" s="2">
        <f>((RVALUE+Sheet2!A95)*F96)/(1+(avalue*F96))</f>
        <v>5087.342521403476</v>
      </c>
      <c r="G97" s="2">
        <f t="shared" si="6"/>
        <v>1414.5456951051442</v>
      </c>
      <c r="H97" s="2"/>
      <c r="I97" s="2"/>
    </row>
    <row r="98" spans="1:9" ht="12.75">
      <c r="A98">
        <f t="shared" si="9"/>
        <v>91</v>
      </c>
      <c r="C98" s="2">
        <f t="shared" si="10"/>
        <v>1.0575589234264608E+18</v>
      </c>
      <c r="D98" s="2">
        <f t="shared" si="7"/>
        <v>4999.999999999977</v>
      </c>
      <c r="E98" s="2">
        <f t="shared" si="8"/>
        <v>1.1823431123048067E-11</v>
      </c>
      <c r="F98" s="2">
        <f>((RVALUE+Sheet2!A96)*F97)/(1+(avalue*F97))</f>
        <v>4588.185513848429</v>
      </c>
      <c r="G98" s="2">
        <f t="shared" si="6"/>
        <v>-499.15700755504713</v>
      </c>
      <c r="H98" s="2"/>
      <c r="I98" s="2"/>
    </row>
    <row r="99" spans="1:9" ht="12.75">
      <c r="A99">
        <f t="shared" si="9"/>
        <v>92</v>
      </c>
      <c r="C99" s="2">
        <f t="shared" si="10"/>
        <v>1.5863383851396913E+18</v>
      </c>
      <c r="D99" s="2">
        <f t="shared" si="7"/>
        <v>4999.9999999999845</v>
      </c>
      <c r="E99" s="2">
        <f t="shared" si="8"/>
        <v>7.275957614183426E-12</v>
      </c>
      <c r="F99" s="2">
        <f>((RVALUE+Sheet2!A97)*F98)/(1+(avalue*F98))</f>
        <v>5476.607780450973</v>
      </c>
      <c r="G99" s="2">
        <f t="shared" si="6"/>
        <v>888.4222666025444</v>
      </c>
      <c r="H99" s="2"/>
      <c r="I99" s="2"/>
    </row>
    <row r="100" spans="1:9" ht="12.75">
      <c r="A100">
        <f t="shared" si="9"/>
        <v>93</v>
      </c>
      <c r="C100" s="2">
        <f t="shared" si="10"/>
        <v>2.379507577709537E+18</v>
      </c>
      <c r="D100" s="2">
        <f t="shared" si="7"/>
        <v>4999.999999999989</v>
      </c>
      <c r="E100" s="2">
        <f t="shared" si="8"/>
        <v>0</v>
      </c>
      <c r="F100" s="2">
        <f>((RVALUE+Sheet2!A98)*F99)/(1+(avalue*F99))</f>
        <v>4831.763048289705</v>
      </c>
      <c r="G100" s="2">
        <f t="shared" si="6"/>
        <v>-644.8447321612684</v>
      </c>
      <c r="H100" s="2"/>
      <c r="I100" s="2"/>
    </row>
    <row r="101" spans="1:9" ht="12.75">
      <c r="A101">
        <f t="shared" si="9"/>
        <v>94</v>
      </c>
      <c r="C101" s="2">
        <f t="shared" si="10"/>
        <v>3.569261366564305E+18</v>
      </c>
      <c r="D101" s="2">
        <f t="shared" si="7"/>
        <v>4999.999999999993</v>
      </c>
      <c r="E101" s="2">
        <f t="shared" si="8"/>
        <v>0</v>
      </c>
      <c r="F101" s="2">
        <f>((RVALUE+Sheet2!A99)*F100)/(1+(avalue*F100))</f>
        <v>4668.366791100431</v>
      </c>
      <c r="G101" s="2">
        <f t="shared" si="6"/>
        <v>-163.39625718927346</v>
      </c>
      <c r="H101" s="2"/>
      <c r="I101" s="2"/>
    </row>
    <row r="102" spans="1:9" ht="12.75">
      <c r="A102">
        <f t="shared" si="9"/>
        <v>95</v>
      </c>
      <c r="C102" s="2">
        <f t="shared" si="10"/>
        <v>5.353892049846457E+18</v>
      </c>
      <c r="D102" s="2">
        <f t="shared" si="7"/>
        <v>4999.9999999999945</v>
      </c>
      <c r="E102" s="2">
        <f t="shared" si="8"/>
        <v>0</v>
      </c>
      <c r="F102" s="2">
        <f>((RVALUE+Sheet2!A100)*F101)/(1+(avalue*F101))</f>
        <v>4743.130340126436</v>
      </c>
      <c r="G102" s="2">
        <f t="shared" si="6"/>
        <v>74.76354902600451</v>
      </c>
      <c r="H102" s="2"/>
      <c r="I102" s="2"/>
    </row>
    <row r="103" spans="1:9" ht="12.75">
      <c r="A103">
        <f t="shared" si="9"/>
        <v>96</v>
      </c>
      <c r="C103" s="2">
        <f t="shared" si="10"/>
        <v>8.030838074769687E+18</v>
      </c>
      <c r="D103" s="2">
        <f t="shared" si="7"/>
        <v>4999.999999999996</v>
      </c>
      <c r="E103" s="2">
        <f t="shared" si="8"/>
        <v>0</v>
      </c>
      <c r="F103" s="2">
        <f>((RVALUE+Sheet2!A101)*F102)/(1+(avalue*F102))</f>
        <v>4219.799618358317</v>
      </c>
      <c r="G103" s="2">
        <f t="shared" si="6"/>
        <v>-523.3307217681186</v>
      </c>
      <c r="H103" s="2"/>
      <c r="I103" s="2"/>
    </row>
    <row r="104" spans="1:9" ht="12.75">
      <c r="A104">
        <f t="shared" si="9"/>
        <v>97</v>
      </c>
      <c r="C104" s="2">
        <f t="shared" si="10"/>
        <v>1.204625711215453E+19</v>
      </c>
      <c r="D104" s="2">
        <f t="shared" si="7"/>
        <v>4999.999999999998</v>
      </c>
      <c r="E104" s="2">
        <f>D104-D103</f>
        <v>0</v>
      </c>
      <c r="F104" s="2">
        <f>((RVALUE+Sheet2!A102)*F103)/(1+(avalue*F103))</f>
        <v>5853.324938039645</v>
      </c>
      <c r="G104" s="2">
        <f>F104-F103</f>
        <v>1633.5253196813273</v>
      </c>
      <c r="H104" s="2"/>
      <c r="I104" s="2"/>
    </row>
    <row r="105" spans="1:9" ht="12.75">
      <c r="A105">
        <f t="shared" si="9"/>
        <v>98</v>
      </c>
      <c r="C105" s="2">
        <f t="shared" si="10"/>
        <v>1.8069385668231795E+19</v>
      </c>
      <c r="D105" s="2">
        <f t="shared" si="7"/>
        <v>4999.999999999999</v>
      </c>
      <c r="E105" s="2">
        <f>D105-D104</f>
        <v>0</v>
      </c>
      <c r="F105" s="2">
        <f>((RVALUE+Sheet2!A103)*F104)/(1+(avalue*F104))</f>
        <v>6806.233917847229</v>
      </c>
      <c r="G105" s="2">
        <f>F105-F104</f>
        <v>952.9089798075847</v>
      </c>
      <c r="H105" s="2"/>
      <c r="I105" s="2"/>
    </row>
    <row r="106" spans="1:9" ht="12.75">
      <c r="A106">
        <f t="shared" si="9"/>
        <v>99</v>
      </c>
      <c r="C106" s="2">
        <f t="shared" si="10"/>
        <v>2.7104078502347694E+19</v>
      </c>
      <c r="D106" s="2">
        <f t="shared" si="7"/>
        <v>4999.999999999999</v>
      </c>
      <c r="E106" s="2">
        <f>D106-D105</f>
        <v>0</v>
      </c>
      <c r="F106" s="2">
        <f>((RVALUE+Sheet2!A104)*F105)/(1+(avalue*F105))</f>
        <v>6209.499012162872</v>
      </c>
      <c r="G106" s="2">
        <f>F106-F105</f>
        <v>-596.7349056843577</v>
      </c>
      <c r="H106" s="2"/>
      <c r="I106" s="2"/>
    </row>
    <row r="107" spans="1:9" ht="12.75">
      <c r="A107">
        <f t="shared" si="9"/>
        <v>100</v>
      </c>
      <c r="C107" s="2">
        <f t="shared" si="10"/>
        <v>4.065611775352154E+19</v>
      </c>
      <c r="D107" s="2">
        <f t="shared" si="7"/>
        <v>4999.999999999999</v>
      </c>
      <c r="E107" s="2">
        <f>D107-D106</f>
        <v>0</v>
      </c>
      <c r="F107" s="2">
        <f>((RVALUE+Sheet2!A105)*F106)/(1+(avalue*F106))</f>
        <v>7096.044115678791</v>
      </c>
      <c r="G107" s="2">
        <f>F107-F106</f>
        <v>886.5451035159194</v>
      </c>
      <c r="H107" s="2"/>
      <c r="I107" s="2"/>
    </row>
  </sheetData>
  <printOptions/>
  <pageMargins left="0.75" right="0.75" top="1" bottom="1" header="0.5" footer="0.5"/>
  <pageSetup fitToHeight="1" fitToWidth="1" horizontalDpi="525" verticalDpi="525" orientation="landscape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107"/>
  <sheetViews>
    <sheetView workbookViewId="0" topLeftCell="A1">
      <selection activeCell="A7" sqref="A7"/>
    </sheetView>
  </sheetViews>
  <sheetFormatPr defaultColWidth="9.140625" defaultRowHeight="12.75"/>
  <sheetData>
    <row r="4" ht="12.75">
      <c r="A4">
        <f aca="true" ca="1" t="shared" si="0" ref="A4:A35">(RAND()-0.5)/randomness</f>
        <v>-0.4086285300928276</v>
      </c>
    </row>
    <row r="5" ht="12.75">
      <c r="A5">
        <f ca="1" t="shared" si="0"/>
        <v>-0.2734043004091271</v>
      </c>
    </row>
    <row r="6" ht="12.75">
      <c r="A6">
        <f ca="1" t="shared" si="0"/>
        <v>0.38298860380219435</v>
      </c>
    </row>
    <row r="7" ht="12.75">
      <c r="A7">
        <f ca="1" t="shared" si="0"/>
        <v>0.09399345124976755</v>
      </c>
    </row>
    <row r="8" ht="12.75">
      <c r="A8">
        <f ca="1" t="shared" si="0"/>
        <v>0.24808309221816693</v>
      </c>
    </row>
    <row r="9" ht="12.75">
      <c r="A9">
        <f ca="1" t="shared" si="0"/>
        <v>-0.23997706312984146</v>
      </c>
    </row>
    <row r="10" ht="12.75">
      <c r="A10">
        <f ca="1" t="shared" si="0"/>
        <v>-0.33663972951118293</v>
      </c>
    </row>
    <row r="11" ht="12.75">
      <c r="A11">
        <f ca="1" t="shared" si="0"/>
        <v>-0.2703422166113929</v>
      </c>
    </row>
    <row r="12" ht="12.75">
      <c r="A12">
        <f ca="1" t="shared" si="0"/>
        <v>-0.4225176700553517</v>
      </c>
    </row>
    <row r="13" ht="12.75">
      <c r="A13">
        <f ca="1" t="shared" si="0"/>
        <v>-0.16833797986899945</v>
      </c>
    </row>
    <row r="14" ht="12.75">
      <c r="A14">
        <f ca="1" t="shared" si="0"/>
        <v>-0.45454598041136496</v>
      </c>
    </row>
    <row r="15" ht="12.75">
      <c r="A15">
        <f ca="1" t="shared" si="0"/>
        <v>0.04412308638868012</v>
      </c>
    </row>
    <row r="16" ht="12.75">
      <c r="A16">
        <f ca="1" t="shared" si="0"/>
        <v>-0.49104700871460416</v>
      </c>
    </row>
    <row r="17" ht="12.75">
      <c r="A17">
        <f ca="1" t="shared" si="0"/>
        <v>-0.3681577066333057</v>
      </c>
    </row>
    <row r="18" ht="12.75">
      <c r="A18">
        <f ca="1" t="shared" si="0"/>
        <v>0.29309430901653033</v>
      </c>
    </row>
    <row r="19" ht="12.75">
      <c r="A19">
        <f ca="1" t="shared" si="0"/>
        <v>0.30911687742840277</v>
      </c>
    </row>
    <row r="20" ht="12.75">
      <c r="A20">
        <f ca="1" t="shared" si="0"/>
        <v>-0.12448415448284988</v>
      </c>
    </row>
    <row r="21" ht="12.75">
      <c r="A21">
        <f ca="1" t="shared" si="0"/>
        <v>0.23879277461847992</v>
      </c>
    </row>
    <row r="22" ht="12.75">
      <c r="A22">
        <f ca="1" t="shared" si="0"/>
        <v>0.19408410925340913</v>
      </c>
    </row>
    <row r="23" ht="12.75">
      <c r="A23">
        <f ca="1" t="shared" si="0"/>
        <v>0.03334836012602338</v>
      </c>
    </row>
    <row r="24" ht="12.75">
      <c r="A24">
        <f ca="1" t="shared" si="0"/>
        <v>0.38833543360364065</v>
      </c>
    </row>
    <row r="25" ht="12.75">
      <c r="A25">
        <f ca="1" t="shared" si="0"/>
        <v>-0.4712168417636948</v>
      </c>
    </row>
    <row r="26" ht="12.75">
      <c r="A26">
        <f ca="1" t="shared" si="0"/>
        <v>-0.1320120330016772</v>
      </c>
    </row>
    <row r="27" ht="12.75">
      <c r="A27">
        <f ca="1" t="shared" si="0"/>
        <v>0.3184448396117032</v>
      </c>
    </row>
    <row r="28" ht="12.75">
      <c r="A28">
        <f ca="1" t="shared" si="0"/>
        <v>0.22796098045154412</v>
      </c>
    </row>
    <row r="29" ht="12.75">
      <c r="A29">
        <f ca="1" t="shared" si="0"/>
        <v>0.14780647923804713</v>
      </c>
    </row>
    <row r="30" ht="12.75">
      <c r="A30">
        <f ca="1" t="shared" si="0"/>
        <v>-0.20865163471665293</v>
      </c>
    </row>
    <row r="31" ht="12.75">
      <c r="A31">
        <f ca="1" t="shared" si="0"/>
        <v>0.1761267636129027</v>
      </c>
    </row>
    <row r="32" ht="12.75">
      <c r="A32">
        <f ca="1" t="shared" si="0"/>
        <v>0.3392317397886915</v>
      </c>
    </row>
    <row r="33" ht="12.75">
      <c r="A33">
        <f ca="1" t="shared" si="0"/>
        <v>0.2335025793073453</v>
      </c>
    </row>
    <row r="34" ht="12.75">
      <c r="A34">
        <f ca="1" t="shared" si="0"/>
        <v>0.18911216560566602</v>
      </c>
    </row>
    <row r="35" ht="12.75">
      <c r="A35">
        <f ca="1" t="shared" si="0"/>
        <v>-0.003165579816529096</v>
      </c>
    </row>
    <row r="36" ht="12.75">
      <c r="A36">
        <f aca="true" ca="1" t="shared" si="1" ref="A36:A67">(RAND()-0.5)/randomness</f>
        <v>-0.11712506223611996</v>
      </c>
    </row>
    <row r="37" ht="12.75">
      <c r="A37">
        <f ca="1" t="shared" si="1"/>
        <v>-0.3036484298868809</v>
      </c>
    </row>
    <row r="38" ht="12.75">
      <c r="A38">
        <f ca="1" t="shared" si="1"/>
        <v>-0.46689035781496013</v>
      </c>
    </row>
    <row r="39" ht="12.75">
      <c r="A39">
        <f ca="1" t="shared" si="1"/>
        <v>0.39902894036025915</v>
      </c>
    </row>
    <row r="40" ht="12.75">
      <c r="A40">
        <f ca="1" t="shared" si="1"/>
        <v>0.3212635320431274</v>
      </c>
    </row>
    <row r="41" ht="12.75">
      <c r="A41">
        <f ca="1" t="shared" si="1"/>
        <v>-0.31481017728757577</v>
      </c>
    </row>
    <row r="42" ht="12.75">
      <c r="A42">
        <f ca="1" t="shared" si="1"/>
        <v>-0.48934543675249786</v>
      </c>
    </row>
    <row r="43" ht="12.75">
      <c r="A43">
        <f ca="1" t="shared" si="1"/>
        <v>0.19748165828691389</v>
      </c>
    </row>
    <row r="44" ht="12.75">
      <c r="A44">
        <f ca="1" t="shared" si="1"/>
        <v>0.11920085615636111</v>
      </c>
    </row>
    <row r="45" ht="12.75">
      <c r="A45">
        <f ca="1" t="shared" si="1"/>
        <v>-0.3802819357022633</v>
      </c>
    </row>
    <row r="46" ht="12.75">
      <c r="A46">
        <f ca="1" t="shared" si="1"/>
        <v>-0.3542848279593773</v>
      </c>
    </row>
    <row r="47" ht="12.75">
      <c r="A47">
        <f ca="1" t="shared" si="1"/>
        <v>-0.056383140598691206</v>
      </c>
    </row>
    <row r="48" ht="12.75">
      <c r="A48">
        <f ca="1" t="shared" si="1"/>
        <v>0.38444828968353173</v>
      </c>
    </row>
    <row r="49" ht="12.75">
      <c r="A49">
        <f ca="1" t="shared" si="1"/>
        <v>0.47091250349290115</v>
      </c>
    </row>
    <row r="50" ht="12.75">
      <c r="A50">
        <f ca="1" t="shared" si="1"/>
        <v>-0.20381983900220302</v>
      </c>
    </row>
    <row r="51" ht="12.75">
      <c r="A51">
        <f ca="1" t="shared" si="1"/>
        <v>0.16396041534799544</v>
      </c>
    </row>
    <row r="52" ht="12.75">
      <c r="A52">
        <f ca="1" t="shared" si="1"/>
        <v>-0.2552920010016917</v>
      </c>
    </row>
    <row r="53" ht="12.75">
      <c r="A53">
        <f ca="1" t="shared" si="1"/>
        <v>0.2786351622070393</v>
      </c>
    </row>
    <row r="54" ht="12.75">
      <c r="A54">
        <f ca="1" t="shared" si="1"/>
        <v>-0.1545165384764946</v>
      </c>
    </row>
    <row r="55" ht="12.75">
      <c r="A55">
        <f ca="1" t="shared" si="1"/>
        <v>-0.2152498469600046</v>
      </c>
    </row>
    <row r="56" ht="12.75">
      <c r="A56">
        <f ca="1" t="shared" si="1"/>
        <v>0.08665197949338266</v>
      </c>
    </row>
    <row r="57" ht="12.75">
      <c r="A57">
        <f ca="1" t="shared" si="1"/>
        <v>0.1660636722644837</v>
      </c>
    </row>
    <row r="58" ht="12.75">
      <c r="A58">
        <f ca="1" t="shared" si="1"/>
        <v>0.02362267775051574</v>
      </c>
    </row>
    <row r="59" ht="12.75">
      <c r="A59">
        <f ca="1" t="shared" si="1"/>
        <v>0.4096893270438702</v>
      </c>
    </row>
    <row r="60" ht="12.75">
      <c r="A60">
        <f ca="1" t="shared" si="1"/>
        <v>-0.30192048668420113</v>
      </c>
    </row>
    <row r="61" ht="12.75">
      <c r="A61">
        <f ca="1" t="shared" si="1"/>
        <v>-0.3308984252749214</v>
      </c>
    </row>
    <row r="62" ht="12.75">
      <c r="A62">
        <f ca="1" t="shared" si="1"/>
        <v>0.2747951722460016</v>
      </c>
    </row>
    <row r="63" ht="12.75">
      <c r="A63">
        <f ca="1" t="shared" si="1"/>
        <v>0.22656583138065733</v>
      </c>
    </row>
    <row r="64" ht="12.75">
      <c r="A64">
        <f ca="1" t="shared" si="1"/>
        <v>0.07393973965738643</v>
      </c>
    </row>
    <row r="65" ht="12.75">
      <c r="A65">
        <f ca="1" t="shared" si="1"/>
        <v>0.07615732689820476</v>
      </c>
    </row>
    <row r="66" ht="12.75">
      <c r="A66">
        <f ca="1" t="shared" si="1"/>
        <v>0.4617542618113015</v>
      </c>
    </row>
    <row r="67" ht="12.75">
      <c r="A67">
        <f ca="1" t="shared" si="1"/>
        <v>0.1324899911641595</v>
      </c>
    </row>
    <row r="68" ht="12.75">
      <c r="A68">
        <f aca="true" ca="1" t="shared" si="2" ref="A68:A99">(RAND()-0.5)/randomness</f>
        <v>0.24280005419399942</v>
      </c>
    </row>
    <row r="69" ht="12.75">
      <c r="A69">
        <f ca="1" t="shared" si="2"/>
        <v>-0.1524905111088577</v>
      </c>
    </row>
    <row r="70" ht="12.75">
      <c r="A70">
        <f ca="1" t="shared" si="2"/>
        <v>0.3818566181331211</v>
      </c>
    </row>
    <row r="71" ht="12.75">
      <c r="A71">
        <f ca="1" t="shared" si="2"/>
        <v>-0.34949876981942807</v>
      </c>
    </row>
    <row r="72" ht="12.75">
      <c r="A72">
        <f ca="1" t="shared" si="2"/>
        <v>0.46351187608548994</v>
      </c>
    </row>
    <row r="73" ht="12.75">
      <c r="A73">
        <f ca="1" t="shared" si="2"/>
        <v>0.040101276470789315</v>
      </c>
    </row>
    <row r="74" ht="12.75">
      <c r="A74">
        <f ca="1" t="shared" si="2"/>
        <v>-0.22982858869228817</v>
      </c>
    </row>
    <row r="75" ht="12.75">
      <c r="A75">
        <f ca="1" t="shared" si="2"/>
        <v>-0.16348511444650238</v>
      </c>
    </row>
    <row r="76" ht="12.75">
      <c r="A76">
        <f ca="1" t="shared" si="2"/>
        <v>0.3791786149882874</v>
      </c>
    </row>
    <row r="77" ht="12.75">
      <c r="A77">
        <f ca="1" t="shared" si="2"/>
        <v>0.4175706285758425</v>
      </c>
    </row>
    <row r="78" ht="12.75">
      <c r="A78">
        <f ca="1" t="shared" si="2"/>
        <v>-0.22766838576116122</v>
      </c>
    </row>
    <row r="79" ht="12.75">
      <c r="A79">
        <f ca="1" t="shared" si="2"/>
        <v>-0.28042337864737465</v>
      </c>
    </row>
    <row r="80" ht="12.75">
      <c r="A80">
        <f ca="1" t="shared" si="2"/>
        <v>-0.39234619537405035</v>
      </c>
    </row>
    <row r="81" ht="12.75">
      <c r="A81">
        <f ca="1" t="shared" si="2"/>
        <v>0.29247002491622487</v>
      </c>
    </row>
    <row r="82" ht="12.75">
      <c r="A82">
        <f ca="1" t="shared" si="2"/>
        <v>0.04174030114824889</v>
      </c>
    </row>
    <row r="83" ht="12.75">
      <c r="A83">
        <f ca="1" t="shared" si="2"/>
        <v>-0.2493411968266679</v>
      </c>
    </row>
    <row r="84" ht="12.75">
      <c r="A84">
        <f ca="1" t="shared" si="2"/>
        <v>-0.2740639867758832</v>
      </c>
    </row>
    <row r="85" ht="12.75">
      <c r="A85">
        <f ca="1" t="shared" si="2"/>
        <v>0.40928847464533646</v>
      </c>
    </row>
    <row r="86" ht="12.75">
      <c r="A86">
        <f ca="1" t="shared" si="2"/>
        <v>0.4363046713595635</v>
      </c>
    </row>
    <row r="87" ht="12.75">
      <c r="A87">
        <f ca="1" t="shared" si="2"/>
        <v>0.34714502352891596</v>
      </c>
    </row>
    <row r="88" ht="12.75">
      <c r="A88">
        <f ca="1" t="shared" si="2"/>
        <v>0.1716085434367649</v>
      </c>
    </row>
    <row r="89" ht="12.75">
      <c r="A89">
        <f ca="1" t="shared" si="2"/>
        <v>-0.24629054276554552</v>
      </c>
    </row>
    <row r="90" ht="12.75">
      <c r="A90">
        <f ca="1" t="shared" si="2"/>
        <v>-0.30473060423357445</v>
      </c>
    </row>
    <row r="91" ht="12.75">
      <c r="A91">
        <f ca="1" t="shared" si="2"/>
        <v>0.3420619211081546</v>
      </c>
    </row>
    <row r="92" ht="12.75">
      <c r="A92">
        <f ca="1" t="shared" si="2"/>
        <v>-0.21536834471520105</v>
      </c>
    </row>
    <row r="93" ht="12.75">
      <c r="A93">
        <f ca="1" t="shared" si="2"/>
        <v>0.3761150398165878</v>
      </c>
    </row>
    <row r="94" ht="12.75">
      <c r="A94">
        <f ca="1" t="shared" si="2"/>
        <v>-0.4986522353081293</v>
      </c>
    </row>
    <row r="95" ht="12.75">
      <c r="A95">
        <f ca="1" t="shared" si="2"/>
        <v>0.3938755387414936</v>
      </c>
    </row>
    <row r="96" ht="12.75">
      <c r="A96">
        <f ca="1" t="shared" si="2"/>
        <v>-0.13929888526405443</v>
      </c>
    </row>
    <row r="97" ht="12.75">
      <c r="A97">
        <f ca="1" t="shared" si="2"/>
        <v>0.2412933728739326</v>
      </c>
    </row>
    <row r="98" ht="12.75">
      <c r="A98">
        <f ca="1" t="shared" si="2"/>
        <v>-0.13456897801985335</v>
      </c>
    </row>
    <row r="99" ht="12.75">
      <c r="A99">
        <f ca="1" t="shared" si="2"/>
        <v>-0.0669804297912533</v>
      </c>
    </row>
    <row r="100" ht="12.75">
      <c r="A100">
        <f aca="true" ca="1" t="shared" si="3" ref="A100:A107">(RAND()-0.5)/randomness</f>
        <v>-0.009672039917594688</v>
      </c>
    </row>
    <row r="101" ht="12.75">
      <c r="A101">
        <f ca="1" t="shared" si="3"/>
        <v>-0.18835449752759548</v>
      </c>
    </row>
    <row r="102" ht="12.75">
      <c r="A102">
        <f ca="1" t="shared" si="3"/>
        <v>0.4724421832249135</v>
      </c>
    </row>
    <row r="103" ht="12.75">
      <c r="A103">
        <f ca="1" t="shared" si="3"/>
        <v>0.34342128698012053</v>
      </c>
    </row>
    <row r="104" ht="12.75">
      <c r="A104">
        <f ca="1" t="shared" si="3"/>
        <v>0.03327514409111609</v>
      </c>
    </row>
    <row r="105" ht="12.75">
      <c r="A105">
        <f ca="1" t="shared" si="3"/>
        <v>0.3523768158760847</v>
      </c>
    </row>
    <row r="106" ht="12.75">
      <c r="A106">
        <f ca="1" t="shared" si="3"/>
        <v>0.1800169215182612</v>
      </c>
    </row>
    <row r="107" ht="12.75">
      <c r="A107">
        <f ca="1" t="shared" si="3"/>
        <v>0.3979355907743054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Schaefer</dc:creator>
  <cp:keywords/>
  <dc:description/>
  <cp:lastModifiedBy>Jake Schaefer</cp:lastModifiedBy>
  <cp:lastPrinted>2005-09-27T14:08:12Z</cp:lastPrinted>
  <dcterms:created xsi:type="dcterms:W3CDTF">2005-09-24T01:20:27Z</dcterms:created>
  <dcterms:modified xsi:type="dcterms:W3CDTF">2007-06-24T16:07:24Z</dcterms:modified>
  <cp:category/>
  <cp:version/>
  <cp:contentType/>
  <cp:contentStatus/>
</cp:coreProperties>
</file>